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Отчет" sheetId="1" r:id="rId1"/>
  </sheets>
  <definedNames>
    <definedName name="_xlnm.Print_Area" localSheetId="0">'Отчет'!$A$2:$CE$522</definedName>
  </definedNames>
  <calcPr fullCalcOnLoad="1"/>
</workbook>
</file>

<file path=xl/sharedStrings.xml><?xml version="1.0" encoding="utf-8"?>
<sst xmlns="http://schemas.openxmlformats.org/spreadsheetml/2006/main" count="1039" uniqueCount="150">
  <si>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</si>
  <si>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</si>
  <si>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</si>
  <si>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</si>
  <si>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</si>
  <si>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</si>
  <si>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</si>
  <si>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</si>
  <si>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</si>
  <si>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</si>
  <si>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</si>
  <si>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</si>
  <si>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</si>
  <si>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</si>
  <si>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</si>
  <si>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</si>
  <si>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</si>
  <si>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</si>
  <si>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</si>
  <si>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</si>
  <si>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</si>
  <si>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</si>
  <si>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</si>
  <si>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</si>
  <si>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</si>
  <si>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</si>
  <si>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</si>
  <si>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</si>
  <si>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</si>
  <si>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</si>
  <si>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</si>
  <si>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</si>
  <si>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</si>
  <si>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</si>
  <si>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</si>
  <si>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</si>
  <si>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</si>
  <si>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</si>
  <si>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</si>
  <si>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</si>
  <si>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</si>
  <si>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</si>
  <si>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</si>
  <si>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</si>
  <si>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</si>
  <si>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</si>
  <si>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</si>
  <si>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</si>
  <si>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</si>
  <si>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</si>
  <si>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</si>
  <si>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</si>
  <si>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</si>
  <si>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</si>
  <si>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</si>
  <si>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</si>
  <si>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</si>
  <si>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</si>
  <si>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</si>
  <si>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</si>
  <si>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</si>
  <si>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</si>
  <si>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</si>
  <si>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</si>
  <si>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</si>
  <si>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</si>
  <si>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</si>
  <si>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</si>
  <si>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</si>
  <si>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</si>
  <si>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</si>
  <si>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</si>
  <si>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</si>
  <si>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</si>
  <si>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</si>
  <si>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</si>
  <si>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</si>
  <si>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</si>
  <si>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</si>
  <si>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</si>
  <si>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</si>
  <si>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</si>
  <si>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</si>
  <si>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</si>
  <si>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</si>
  <si>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</si>
  <si>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</si>
  <si>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</si>
  <si>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</si>
  <si>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</si>
  <si>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</si>
  <si>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</si>
  <si>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</si>
  <si>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</si>
  <si>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</si>
  <si>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</si>
  <si>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</si>
  <si>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</si>
  <si>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</si>
  <si>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</si>
  <si>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</si>
  <si>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</si>
  <si>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</si>
  <si>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</si>
  <si>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</si>
  <si>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</si>
  <si>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</si>
  <si>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</si>
  <si>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</si>
  <si>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</si>
  <si>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</si>
  <si>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</si>
  <si>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</si>
  <si>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</si>
  <si>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</si>
  <si>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</si>
  <si>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</si>
  <si>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</si>
  <si>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</si>
  <si>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</si>
  <si>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</si>
  <si>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15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</si>
  <si>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</si>
  <si>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</si>
  <si>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апреля</t>
  </si>
  <si>
    <t>22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</si>
  <si>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</si>
  <si>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</si>
  <si>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</si>
  <si>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</si>
  <si>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</si>
  <si>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Плановое значение показателя будет достигнуто к концу года</t>
  </si>
  <si>
    <t>Превышение значения показателя обусловлено высокой востребовательностью данной услуги</t>
  </si>
  <si>
    <t>Превышение значения показателя обусловлено высокой востребовательностью данной  услуги</t>
  </si>
  <si>
    <t>Показатель будет достигнут к 4 кварталу 2021 года</t>
  </si>
  <si>
    <t>к распоряжению Департамента
социальной защиты населения
Ивановской области
от "11" января  2022 г. № 3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</si>
  <si>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</si>
  <si>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</si>
  <si>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</si>
  <si>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Показатель будет достигнут к 4 кварталу 2022 года</t>
  </si>
  <si>
    <t>Предоставление социального обслуживания в полустационарной форме</t>
  </si>
  <si>
    <t>Выполнено на 47,0 %</t>
  </si>
  <si>
    <t>Превышение значения показателя на 12% обусловлено высокой востребовательностью данной услуги</t>
  </si>
  <si>
    <t>Плановое значение будет достигнуто к концу года</t>
  </si>
  <si>
    <t>июля</t>
  </si>
  <si>
    <t>15.07.2022</t>
  </si>
  <si>
    <t>за 2 квартал 2022 года</t>
  </si>
  <si>
    <t>Отклонение фактического значения показателя от планового на 8 человек или 22,9% обусловлено предоставлением услуг в соответствии с нуждаемостью</t>
  </si>
  <si>
    <t>Незначительное отклонение значения показателя от планового на 2 человека или 5% обусловлено удовлетворением в полном объеме потребности в услуге и отсутствием очередности в предоставлении услуги</t>
  </si>
  <si>
    <t>Выполнено на 71,02 %.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</si>
</sst>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horizontal="center" vertical="center" shrinkToFit="1"/>
    </xf>
    <xf numFmtId="3" fontId="51" fillId="0" borderId="10" xfId="0" applyNumberFormat="1" applyFont="1" applyFill="1" applyBorder="1" applyAlignment="1">
      <alignment horizontal="center" vertical="center" shrinkToFit="1"/>
    </xf>
    <xf numFmtId="3" fontId="51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3" fontId="2" fillId="0" borderId="22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11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3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1" fillId="33" borderId="0" xfId="0" applyNumberFormat="1" applyFont="1" applyFill="1" applyAlignment="1">
      <alignment/>
    </xf>
    <xf numFmtId="49" fontId="1" fillId="33" borderId="17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51" fillId="0" borderId="0" xfId="0" applyNumberFormat="1" applyFont="1" applyFill="1" applyAlignment="1">
      <alignment horizontal="right" vertical="top"/>
    </xf>
    <xf numFmtId="0" fontId="51" fillId="0" borderId="0" xfId="0" applyNumberFormat="1" applyFont="1" applyFill="1" applyAlignment="1">
      <alignment horizontal="right" vertical="top" wrapText="1"/>
    </xf>
    <xf numFmtId="0" fontId="51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49" fontId="11" fillId="33" borderId="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2"/>
  <sheetViews>
    <sheetView showGridLines="0" tabSelected="1" view="pageBreakPreview" zoomScaleSheetLayoutView="100" zoomScalePageLayoutView="0" workbookViewId="0" topLeftCell="A71">
      <selection activeCell="BC81" sqref="BC81:BH81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295" t="s">
        <v>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0"/>
      <c r="CE1" s="290"/>
    </row>
    <row r="2" spans="1:83" ht="54" customHeight="1" hidden="1">
      <c r="A2" s="291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</row>
    <row r="3" spans="1:83" ht="13.5" customHeight="1" hidden="1">
      <c r="A3" s="307" t="s">
        <v>70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</row>
    <row r="4" spans="1:83" ht="54" customHeight="1" hidden="1">
      <c r="A4" s="308" t="s">
        <v>71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</row>
    <row r="5" spans="1:84" s="1" customFormat="1" ht="12">
      <c r="A5" s="245" t="s">
        <v>114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0"/>
    </row>
    <row r="6" spans="1:84" s="1" customFormat="1" ht="57" customHeight="1">
      <c r="A6" s="246" t="s">
        <v>135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0"/>
    </row>
    <row r="7" spans="1:83" ht="1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</row>
    <row r="8" spans="1:83" ht="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</row>
    <row r="9" spans="1:84" s="2" customFormat="1" ht="16.5">
      <c r="A9" s="249" t="s">
        <v>44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1"/>
    </row>
    <row r="10" spans="1:84" s="2" customFormat="1" ht="19.5">
      <c r="A10" s="310" t="s">
        <v>45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1"/>
      <c r="BH10" s="312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4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251" t="s">
        <v>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62" t="s">
        <v>125</v>
      </c>
      <c r="AD11" s="262"/>
      <c r="AE11" s="263" t="s">
        <v>46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50" t="s">
        <v>127</v>
      </c>
      <c r="AY11" s="250"/>
      <c r="AZ11" s="248" t="s">
        <v>7</v>
      </c>
      <c r="BA11" s="248"/>
      <c r="BB11" s="248"/>
      <c r="BC11" s="250" t="s">
        <v>136</v>
      </c>
      <c r="BD11" s="250"/>
      <c r="BE11" s="261" t="s">
        <v>8</v>
      </c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1"/>
    </row>
    <row r="12" spans="1:83" ht="15">
      <c r="A12" s="257" t="s">
        <v>37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52" t="s">
        <v>9</v>
      </c>
      <c r="AF12" s="238" t="s">
        <v>121</v>
      </c>
      <c r="AG12" s="238"/>
      <c r="AH12" s="52" t="s">
        <v>9</v>
      </c>
      <c r="AI12" s="240" t="s">
        <v>144</v>
      </c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96" t="s">
        <v>11</v>
      </c>
      <c r="AX12" s="296"/>
      <c r="AY12" s="278" t="s">
        <v>125</v>
      </c>
      <c r="AZ12" s="278"/>
      <c r="BA12" s="224" t="s">
        <v>10</v>
      </c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</row>
    <row r="13" spans="1:83" ht="1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</row>
    <row r="14" spans="1:83" ht="1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V14" s="239" t="s">
        <v>0</v>
      </c>
      <c r="BW14" s="239"/>
      <c r="BX14" s="239"/>
      <c r="BY14" s="239"/>
      <c r="BZ14" s="239"/>
      <c r="CA14" s="239"/>
      <c r="CB14" s="239"/>
      <c r="CC14" s="239"/>
      <c r="CD14" s="239"/>
      <c r="CE14" s="239"/>
    </row>
    <row r="15" spans="1:83" ht="15">
      <c r="A15" s="260" t="s">
        <v>38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55" t="s">
        <v>1</v>
      </c>
      <c r="BL15" s="255"/>
      <c r="BM15" s="255"/>
      <c r="BN15" s="255"/>
      <c r="BO15" s="255"/>
      <c r="BP15" s="255"/>
      <c r="BQ15" s="255"/>
      <c r="BR15" s="255"/>
      <c r="BS15" s="255"/>
      <c r="BT15" s="255"/>
      <c r="BV15" s="297" t="s">
        <v>145</v>
      </c>
      <c r="BW15" s="298"/>
      <c r="BX15" s="298"/>
      <c r="BY15" s="298"/>
      <c r="BZ15" s="298"/>
      <c r="CA15" s="298"/>
      <c r="CB15" s="298"/>
      <c r="CC15" s="298"/>
      <c r="CD15" s="298"/>
      <c r="CE15" s="299"/>
    </row>
    <row r="16" spans="1:83" ht="1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V16" s="300"/>
      <c r="BW16" s="301"/>
      <c r="BX16" s="301"/>
      <c r="BY16" s="301"/>
      <c r="BZ16" s="301"/>
      <c r="CA16" s="301"/>
      <c r="CB16" s="301"/>
      <c r="CC16" s="301"/>
      <c r="CD16" s="301"/>
      <c r="CE16" s="302"/>
    </row>
    <row r="17" spans="1:83" ht="33.75" customHeight="1">
      <c r="A17" s="238" t="s">
        <v>116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58" t="s">
        <v>67</v>
      </c>
      <c r="BL17" s="258"/>
      <c r="BM17" s="258"/>
      <c r="BN17" s="258"/>
      <c r="BO17" s="258"/>
      <c r="BP17" s="258"/>
      <c r="BQ17" s="258"/>
      <c r="BR17" s="258"/>
      <c r="BS17" s="258"/>
      <c r="BT17" s="258"/>
      <c r="BU17" s="25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</row>
    <row r="18" spans="1:83" ht="15">
      <c r="A18" s="237" t="s">
        <v>39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55" t="s">
        <v>2</v>
      </c>
      <c r="BL18" s="255"/>
      <c r="BM18" s="255"/>
      <c r="BN18" s="255"/>
      <c r="BO18" s="255"/>
      <c r="BP18" s="255"/>
      <c r="BQ18" s="255"/>
      <c r="BR18" s="255"/>
      <c r="BS18" s="255"/>
      <c r="BT18" s="255"/>
      <c r="BU18" s="256"/>
      <c r="BV18" s="268"/>
      <c r="BW18" s="303"/>
      <c r="BX18" s="303"/>
      <c r="BY18" s="303"/>
      <c r="BZ18" s="303"/>
      <c r="CA18" s="303"/>
      <c r="CB18" s="303"/>
      <c r="CC18" s="303"/>
      <c r="CD18" s="303"/>
      <c r="CE18" s="266"/>
    </row>
    <row r="19" spans="1:83" ht="15">
      <c r="A19" s="238" t="s">
        <v>91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6"/>
      <c r="BV19" s="304"/>
      <c r="BW19" s="244"/>
      <c r="BX19" s="244"/>
      <c r="BY19" s="244"/>
      <c r="BZ19" s="244"/>
      <c r="CA19" s="244"/>
      <c r="CB19" s="244"/>
      <c r="CC19" s="244"/>
      <c r="CD19" s="244"/>
      <c r="CE19" s="305"/>
    </row>
    <row r="20" spans="1:83" ht="1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255" t="s">
        <v>2</v>
      </c>
      <c r="BL20" s="255"/>
      <c r="BM20" s="255"/>
      <c r="BN20" s="255"/>
      <c r="BO20" s="255"/>
      <c r="BP20" s="255"/>
      <c r="BQ20" s="255"/>
      <c r="BR20" s="255"/>
      <c r="BS20" s="255"/>
      <c r="BT20" s="255"/>
      <c r="BU20" s="256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293" t="s">
        <v>92</v>
      </c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55" t="s">
        <v>2</v>
      </c>
      <c r="BL21" s="255"/>
      <c r="BM21" s="255"/>
      <c r="BN21" s="255"/>
      <c r="BO21" s="255"/>
      <c r="BP21" s="255"/>
      <c r="BQ21" s="255"/>
      <c r="BR21" s="255"/>
      <c r="BS21" s="255"/>
      <c r="BT21" s="255"/>
      <c r="BU21" s="256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</row>
    <row r="22" spans="1:83" ht="37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74"/>
      <c r="AD22" s="74"/>
      <c r="AE22" s="74"/>
      <c r="AF22" s="74"/>
      <c r="AG22" s="74"/>
      <c r="AH22" s="74"/>
      <c r="AI22" s="74"/>
      <c r="AJ22" s="74"/>
      <c r="AK22" s="169" t="s">
        <v>68</v>
      </c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240" t="s">
        <v>146</v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</row>
    <row r="24" spans="1:83" ht="24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172" t="s">
        <v>47</v>
      </c>
      <c r="L24" s="172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V24" s="266"/>
      <c r="BW24" s="267"/>
      <c r="BX24" s="267"/>
      <c r="BY24" s="267"/>
      <c r="BZ24" s="267"/>
      <c r="CA24" s="267"/>
      <c r="CB24" s="267"/>
      <c r="CC24" s="267"/>
      <c r="CD24" s="267"/>
      <c r="CE24" s="268"/>
    </row>
    <row r="25" spans="1:83" ht="1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</row>
    <row r="26" spans="1:83" ht="18">
      <c r="A26" s="265" t="s">
        <v>61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</row>
    <row r="27" spans="1:83" ht="15">
      <c r="A27" s="257" t="s">
        <v>62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44" t="s">
        <v>12</v>
      </c>
      <c r="AQ27" s="244"/>
      <c r="AR27" s="244"/>
      <c r="AS27" s="244"/>
      <c r="AT27" s="24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22" t="s">
        <v>69</v>
      </c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3"/>
      <c r="BV29" s="315" t="s">
        <v>126</v>
      </c>
      <c r="BW29" s="316"/>
      <c r="BX29" s="316"/>
      <c r="BY29" s="316"/>
      <c r="BZ29" s="316"/>
      <c r="CA29" s="316"/>
      <c r="CB29" s="316"/>
      <c r="CC29" s="316"/>
      <c r="CD29" s="316"/>
      <c r="CE29" s="317"/>
    </row>
    <row r="30" spans="1:83" ht="91.5" customHeight="1">
      <c r="A30" s="149" t="s">
        <v>94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27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3"/>
      <c r="BV30" s="318"/>
      <c r="BW30" s="319"/>
      <c r="BX30" s="319"/>
      <c r="BY30" s="319"/>
      <c r="BZ30" s="319"/>
      <c r="CA30" s="319"/>
      <c r="CB30" s="319"/>
      <c r="CC30" s="319"/>
      <c r="CD30" s="319"/>
      <c r="CE30" s="320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3"/>
      <c r="BV31" s="321"/>
      <c r="BW31" s="322"/>
      <c r="BX31" s="322"/>
      <c r="BY31" s="322"/>
      <c r="BZ31" s="322"/>
      <c r="CA31" s="322"/>
      <c r="CB31" s="322"/>
      <c r="CC31" s="322"/>
      <c r="CD31" s="322"/>
      <c r="CE31" s="323"/>
    </row>
    <row r="32" spans="1:83" ht="138" customHeight="1">
      <c r="A32" s="294" t="s">
        <v>117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</row>
    <row r="33" spans="1:83" ht="15">
      <c r="A33" s="237" t="s">
        <v>54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</row>
    <row r="34" spans="1:83" ht="18" customHeight="1">
      <c r="A34" s="237" t="s">
        <v>55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</row>
    <row r="35" spans="1:83" ht="15">
      <c r="A35" s="147" t="s">
        <v>41</v>
      </c>
      <c r="B35" s="147"/>
      <c r="C35" s="147"/>
      <c r="D35" s="147"/>
      <c r="E35" s="147" t="s">
        <v>22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 t="s">
        <v>23</v>
      </c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5" t="s">
        <v>24</v>
      </c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6"/>
    </row>
    <row r="36" spans="1:83" ht="48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68" t="s">
        <v>42</v>
      </c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70"/>
      <c r="AX36" s="273" t="s">
        <v>25</v>
      </c>
      <c r="AY36" s="273"/>
      <c r="AZ36" s="273"/>
      <c r="BA36" s="273"/>
      <c r="BB36" s="273"/>
      <c r="BC36" s="273"/>
      <c r="BD36" s="273"/>
      <c r="BE36" s="273"/>
      <c r="BF36" s="273"/>
      <c r="BG36" s="273"/>
      <c r="BH36" s="180" t="s">
        <v>32</v>
      </c>
      <c r="BI36" s="181"/>
      <c r="BJ36" s="181"/>
      <c r="BK36" s="181"/>
      <c r="BL36" s="181"/>
      <c r="BM36" s="182"/>
      <c r="BN36" s="180" t="s">
        <v>33</v>
      </c>
      <c r="BO36" s="181"/>
      <c r="BP36" s="181"/>
      <c r="BQ36" s="181"/>
      <c r="BR36" s="181"/>
      <c r="BS36" s="182"/>
      <c r="BT36" s="180" t="s">
        <v>34</v>
      </c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2"/>
    </row>
    <row r="37" spans="1:83" ht="15">
      <c r="A37" s="147"/>
      <c r="B37" s="147"/>
      <c r="C37" s="147"/>
      <c r="D37" s="147"/>
      <c r="E37" s="147" t="s">
        <v>42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 t="s">
        <v>42</v>
      </c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71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3"/>
      <c r="AX37" s="273" t="s">
        <v>43</v>
      </c>
      <c r="AY37" s="273"/>
      <c r="AZ37" s="273"/>
      <c r="BA37" s="273"/>
      <c r="BB37" s="279" t="s">
        <v>26</v>
      </c>
      <c r="BC37" s="279"/>
      <c r="BD37" s="279"/>
      <c r="BE37" s="279"/>
      <c r="BF37" s="279"/>
      <c r="BG37" s="279"/>
      <c r="BH37" s="183"/>
      <c r="BI37" s="184"/>
      <c r="BJ37" s="184"/>
      <c r="BK37" s="184"/>
      <c r="BL37" s="184"/>
      <c r="BM37" s="185"/>
      <c r="BN37" s="183"/>
      <c r="BO37" s="184"/>
      <c r="BP37" s="184"/>
      <c r="BQ37" s="184"/>
      <c r="BR37" s="184"/>
      <c r="BS37" s="185"/>
      <c r="BT37" s="183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5"/>
    </row>
    <row r="38" spans="1:83" ht="1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74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6"/>
      <c r="AX38" s="273"/>
      <c r="AY38" s="273"/>
      <c r="AZ38" s="273"/>
      <c r="BA38" s="273"/>
      <c r="BB38" s="279"/>
      <c r="BC38" s="279"/>
      <c r="BD38" s="279"/>
      <c r="BE38" s="279"/>
      <c r="BF38" s="279"/>
      <c r="BG38" s="279"/>
      <c r="BH38" s="186"/>
      <c r="BI38" s="187"/>
      <c r="BJ38" s="187"/>
      <c r="BK38" s="187"/>
      <c r="BL38" s="187"/>
      <c r="BM38" s="188"/>
      <c r="BN38" s="186"/>
      <c r="BO38" s="187"/>
      <c r="BP38" s="187"/>
      <c r="BQ38" s="187"/>
      <c r="BR38" s="187"/>
      <c r="BS38" s="188"/>
      <c r="BT38" s="186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8"/>
    </row>
    <row r="39" spans="1:83" ht="15">
      <c r="A39" s="148" t="s">
        <v>12</v>
      </c>
      <c r="B39" s="148"/>
      <c r="C39" s="148"/>
      <c r="D39" s="148"/>
      <c r="E39" s="148" t="s">
        <v>13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253" t="s">
        <v>14</v>
      </c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4"/>
      <c r="AE39" s="252" t="s">
        <v>15</v>
      </c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4"/>
      <c r="AX39" s="97" t="s">
        <v>16</v>
      </c>
      <c r="AY39" s="97"/>
      <c r="AZ39" s="97"/>
      <c r="BA39" s="97"/>
      <c r="BB39" s="97" t="s">
        <v>17</v>
      </c>
      <c r="BC39" s="97"/>
      <c r="BD39" s="97"/>
      <c r="BE39" s="97"/>
      <c r="BF39" s="97"/>
      <c r="BG39" s="97"/>
      <c r="BH39" s="97" t="s">
        <v>18</v>
      </c>
      <c r="BI39" s="97"/>
      <c r="BJ39" s="97"/>
      <c r="BK39" s="97"/>
      <c r="BL39" s="97"/>
      <c r="BM39" s="97"/>
      <c r="BN39" s="97" t="s">
        <v>19</v>
      </c>
      <c r="BO39" s="97"/>
      <c r="BP39" s="97"/>
      <c r="BQ39" s="97"/>
      <c r="BR39" s="97"/>
      <c r="BS39" s="97"/>
      <c r="BT39" s="93" t="s">
        <v>20</v>
      </c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5"/>
    </row>
    <row r="40" spans="1:83" ht="63.75" customHeight="1">
      <c r="A40" s="153" t="s">
        <v>12</v>
      </c>
      <c r="B40" s="154"/>
      <c r="C40" s="154"/>
      <c r="D40" s="155"/>
      <c r="E40" s="153" t="s">
        <v>81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  <c r="R40" s="205" t="s">
        <v>82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7"/>
      <c r="AE40" s="150" t="s">
        <v>72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2"/>
      <c r="AX40" s="271" t="s">
        <v>84</v>
      </c>
      <c r="AY40" s="271"/>
      <c r="AZ40" s="271"/>
      <c r="BA40" s="271"/>
      <c r="BB40" s="98">
        <v>744</v>
      </c>
      <c r="BC40" s="98"/>
      <c r="BD40" s="98"/>
      <c r="BE40" s="98"/>
      <c r="BF40" s="98"/>
      <c r="BG40" s="98"/>
      <c r="BH40" s="88">
        <v>100</v>
      </c>
      <c r="BI40" s="89"/>
      <c r="BJ40" s="89"/>
      <c r="BK40" s="89"/>
      <c r="BL40" s="89"/>
      <c r="BM40" s="90"/>
      <c r="BN40" s="88">
        <v>100</v>
      </c>
      <c r="BO40" s="89"/>
      <c r="BP40" s="89"/>
      <c r="BQ40" s="89"/>
      <c r="BR40" s="89"/>
      <c r="BS40" s="90"/>
      <c r="BT40" s="88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90"/>
    </row>
    <row r="41" spans="1:83" ht="23.25" customHeight="1">
      <c r="A41" s="194"/>
      <c r="B41" s="195"/>
      <c r="C41" s="195"/>
      <c r="D41" s="196"/>
      <c r="E41" s="194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6"/>
      <c r="R41" s="225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7"/>
      <c r="AE41" s="96" t="s">
        <v>95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2"/>
      <c r="AX41" s="97"/>
      <c r="AY41" s="97"/>
      <c r="AZ41" s="97"/>
      <c r="BA41" s="97"/>
      <c r="BB41" s="88"/>
      <c r="BC41" s="89"/>
      <c r="BD41" s="89"/>
      <c r="BE41" s="89"/>
      <c r="BF41" s="89"/>
      <c r="BG41" s="90"/>
      <c r="BH41" s="98">
        <v>100</v>
      </c>
      <c r="BI41" s="98"/>
      <c r="BJ41" s="98"/>
      <c r="BK41" s="98"/>
      <c r="BL41" s="98"/>
      <c r="BM41" s="98"/>
      <c r="BN41" s="98">
        <v>100</v>
      </c>
      <c r="BO41" s="98"/>
      <c r="BP41" s="98"/>
      <c r="BQ41" s="98"/>
      <c r="BR41" s="98"/>
      <c r="BS41" s="98"/>
      <c r="BT41" s="88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90"/>
    </row>
    <row r="42" spans="1:83" ht="23.25" customHeight="1">
      <c r="A42" s="197"/>
      <c r="B42" s="198"/>
      <c r="C42" s="198"/>
      <c r="D42" s="199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9"/>
      <c r="R42" s="228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30"/>
      <c r="AE42" s="96" t="s">
        <v>107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2"/>
      <c r="AX42" s="97"/>
      <c r="AY42" s="97"/>
      <c r="AZ42" s="97"/>
      <c r="BA42" s="97"/>
      <c r="BB42" s="98"/>
      <c r="BC42" s="98"/>
      <c r="BD42" s="98"/>
      <c r="BE42" s="98"/>
      <c r="BF42" s="98"/>
      <c r="BG42" s="98"/>
      <c r="BH42" s="98">
        <v>100</v>
      </c>
      <c r="BI42" s="98"/>
      <c r="BJ42" s="98"/>
      <c r="BK42" s="98"/>
      <c r="BL42" s="98"/>
      <c r="BM42" s="98"/>
      <c r="BN42" s="98">
        <v>100</v>
      </c>
      <c r="BO42" s="98"/>
      <c r="BP42" s="98"/>
      <c r="BQ42" s="98"/>
      <c r="BR42" s="98"/>
      <c r="BS42" s="98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90"/>
    </row>
    <row r="43" spans="1:83" ht="21" customHeight="1">
      <c r="A43" s="197"/>
      <c r="B43" s="198"/>
      <c r="C43" s="198"/>
      <c r="D43" s="199"/>
      <c r="E43" s="19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9"/>
      <c r="R43" s="228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30"/>
      <c r="AE43" s="241" t="s">
        <v>104</v>
      </c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3"/>
      <c r="AX43" s="97"/>
      <c r="AY43" s="97"/>
      <c r="AZ43" s="97"/>
      <c r="BA43" s="97"/>
      <c r="BB43" s="98"/>
      <c r="BC43" s="98"/>
      <c r="BD43" s="98"/>
      <c r="BE43" s="98"/>
      <c r="BF43" s="98"/>
      <c r="BG43" s="98"/>
      <c r="BH43" s="98">
        <v>100</v>
      </c>
      <c r="BI43" s="98"/>
      <c r="BJ43" s="98"/>
      <c r="BK43" s="98"/>
      <c r="BL43" s="98"/>
      <c r="BM43" s="98"/>
      <c r="BN43" s="98">
        <v>100</v>
      </c>
      <c r="BO43" s="98"/>
      <c r="BP43" s="98"/>
      <c r="BQ43" s="98"/>
      <c r="BR43" s="98"/>
      <c r="BS43" s="98"/>
      <c r="BT43" s="88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90"/>
    </row>
    <row r="44" spans="1:83" ht="25.5" customHeight="1">
      <c r="A44" s="197"/>
      <c r="B44" s="198"/>
      <c r="C44" s="198"/>
      <c r="D44" s="199"/>
      <c r="E44" s="19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9"/>
      <c r="R44" s="228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41" t="s">
        <v>105</v>
      </c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3"/>
      <c r="AX44" s="97"/>
      <c r="AY44" s="97"/>
      <c r="AZ44" s="97"/>
      <c r="BA44" s="97"/>
      <c r="BB44" s="98"/>
      <c r="BC44" s="98"/>
      <c r="BD44" s="98"/>
      <c r="BE44" s="98"/>
      <c r="BF44" s="98"/>
      <c r="BG44" s="98"/>
      <c r="BH44" s="98">
        <v>100</v>
      </c>
      <c r="BI44" s="98"/>
      <c r="BJ44" s="98"/>
      <c r="BK44" s="98"/>
      <c r="BL44" s="98"/>
      <c r="BM44" s="98"/>
      <c r="BN44" s="98">
        <v>100</v>
      </c>
      <c r="BO44" s="98"/>
      <c r="BP44" s="98"/>
      <c r="BQ44" s="98"/>
      <c r="BR44" s="98"/>
      <c r="BS44" s="98"/>
      <c r="BT44" s="88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90"/>
    </row>
    <row r="45" spans="1:83" ht="27" customHeight="1">
      <c r="A45" s="197"/>
      <c r="B45" s="198"/>
      <c r="C45" s="198"/>
      <c r="D45" s="199"/>
      <c r="E45" s="19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228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96" t="s">
        <v>73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2"/>
      <c r="AX45" s="97"/>
      <c r="AY45" s="97"/>
      <c r="AZ45" s="97"/>
      <c r="BA45" s="97"/>
      <c r="BB45" s="88"/>
      <c r="BC45" s="89"/>
      <c r="BD45" s="89"/>
      <c r="BE45" s="89"/>
      <c r="BF45" s="89"/>
      <c r="BG45" s="90"/>
      <c r="BH45" s="98">
        <v>100</v>
      </c>
      <c r="BI45" s="98"/>
      <c r="BJ45" s="98"/>
      <c r="BK45" s="98"/>
      <c r="BL45" s="98"/>
      <c r="BM45" s="98"/>
      <c r="BN45" s="98">
        <v>100</v>
      </c>
      <c r="BO45" s="98"/>
      <c r="BP45" s="98"/>
      <c r="BQ45" s="98"/>
      <c r="BR45" s="98"/>
      <c r="BS45" s="98"/>
      <c r="BT45" s="88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90"/>
    </row>
    <row r="46" spans="1:83" ht="15">
      <c r="A46" s="197"/>
      <c r="B46" s="198"/>
      <c r="C46" s="198"/>
      <c r="D46" s="199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228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30"/>
      <c r="AE46" s="96" t="s">
        <v>77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2"/>
      <c r="AX46" s="97"/>
      <c r="AY46" s="97"/>
      <c r="AZ46" s="97"/>
      <c r="BA46" s="97"/>
      <c r="BB46" s="98"/>
      <c r="BC46" s="98"/>
      <c r="BD46" s="98"/>
      <c r="BE46" s="98"/>
      <c r="BF46" s="98"/>
      <c r="BG46" s="98"/>
      <c r="BH46" s="98">
        <v>100</v>
      </c>
      <c r="BI46" s="98"/>
      <c r="BJ46" s="98"/>
      <c r="BK46" s="98"/>
      <c r="BL46" s="98"/>
      <c r="BM46" s="98"/>
      <c r="BN46" s="98">
        <v>100</v>
      </c>
      <c r="BO46" s="98"/>
      <c r="BP46" s="98"/>
      <c r="BQ46" s="98"/>
      <c r="BR46" s="98"/>
      <c r="BS46" s="98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90"/>
    </row>
    <row r="47" spans="1:83" ht="15">
      <c r="A47" s="197"/>
      <c r="B47" s="198"/>
      <c r="C47" s="198"/>
      <c r="D47" s="199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  <c r="R47" s="228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30"/>
      <c r="AE47" s="96" t="s">
        <v>93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/>
      <c r="AX47" s="97"/>
      <c r="AY47" s="97"/>
      <c r="AZ47" s="97"/>
      <c r="BA47" s="97"/>
      <c r="BB47" s="88"/>
      <c r="BC47" s="89"/>
      <c r="BD47" s="89"/>
      <c r="BE47" s="89"/>
      <c r="BF47" s="89"/>
      <c r="BG47" s="90"/>
      <c r="BH47" s="98">
        <v>100</v>
      </c>
      <c r="BI47" s="98"/>
      <c r="BJ47" s="98"/>
      <c r="BK47" s="98"/>
      <c r="BL47" s="98"/>
      <c r="BM47" s="98"/>
      <c r="BN47" s="98">
        <v>100</v>
      </c>
      <c r="BO47" s="98"/>
      <c r="BP47" s="98"/>
      <c r="BQ47" s="98"/>
      <c r="BR47" s="98"/>
      <c r="BS47" s="98"/>
      <c r="BT47" s="8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90"/>
    </row>
    <row r="48" spans="1:83" ht="15">
      <c r="A48" s="197"/>
      <c r="B48" s="198"/>
      <c r="C48" s="198"/>
      <c r="D48" s="199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9"/>
      <c r="R48" s="228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96" t="s">
        <v>97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2"/>
      <c r="AX48" s="97"/>
      <c r="AY48" s="97"/>
      <c r="AZ48" s="97"/>
      <c r="BA48" s="97"/>
      <c r="BB48" s="88"/>
      <c r="BC48" s="89"/>
      <c r="BD48" s="89"/>
      <c r="BE48" s="89"/>
      <c r="BF48" s="89"/>
      <c r="BG48" s="90"/>
      <c r="BH48" s="98">
        <v>100</v>
      </c>
      <c r="BI48" s="98"/>
      <c r="BJ48" s="98"/>
      <c r="BK48" s="98"/>
      <c r="BL48" s="98"/>
      <c r="BM48" s="98"/>
      <c r="BN48" s="88">
        <v>100</v>
      </c>
      <c r="BO48" s="89"/>
      <c r="BP48" s="89"/>
      <c r="BQ48" s="89"/>
      <c r="BR48" s="89"/>
      <c r="BS48" s="90"/>
      <c r="BT48" s="88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0"/>
    </row>
    <row r="49" spans="1:84" s="84" customFormat="1" ht="12.75" customHeight="1">
      <c r="A49" s="197"/>
      <c r="B49" s="198"/>
      <c r="C49" s="198"/>
      <c r="D49" s="199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9"/>
      <c r="R49" s="228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30"/>
      <c r="AE49" s="96" t="s">
        <v>115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2"/>
      <c r="AX49" s="97"/>
      <c r="AY49" s="97"/>
      <c r="AZ49" s="97"/>
      <c r="BA49" s="97"/>
      <c r="BB49" s="88"/>
      <c r="BC49" s="89"/>
      <c r="BD49" s="89"/>
      <c r="BE49" s="89"/>
      <c r="BF49" s="89"/>
      <c r="BG49" s="90"/>
      <c r="BH49" s="98">
        <v>100</v>
      </c>
      <c r="BI49" s="98"/>
      <c r="BJ49" s="98"/>
      <c r="BK49" s="98"/>
      <c r="BL49" s="98"/>
      <c r="BM49" s="98"/>
      <c r="BN49" s="98">
        <v>100</v>
      </c>
      <c r="BO49" s="98"/>
      <c r="BP49" s="98"/>
      <c r="BQ49" s="98"/>
      <c r="BR49" s="98"/>
      <c r="BS49" s="98"/>
      <c r="BT49" s="88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90"/>
      <c r="CF49" s="19"/>
    </row>
    <row r="50" spans="1:84" s="84" customFormat="1" ht="15" customHeight="1">
      <c r="A50" s="197"/>
      <c r="B50" s="198"/>
      <c r="C50" s="198"/>
      <c r="D50" s="199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9"/>
      <c r="R50" s="228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30"/>
      <c r="AE50" s="96" t="s">
        <v>129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2"/>
      <c r="AX50" s="97"/>
      <c r="AY50" s="97"/>
      <c r="AZ50" s="97"/>
      <c r="BA50" s="97"/>
      <c r="BB50" s="98"/>
      <c r="BC50" s="98"/>
      <c r="BD50" s="98"/>
      <c r="BE50" s="98"/>
      <c r="BF50" s="98"/>
      <c r="BG50" s="98"/>
      <c r="BH50" s="98">
        <v>100</v>
      </c>
      <c r="BI50" s="98"/>
      <c r="BJ50" s="98"/>
      <c r="BK50" s="98"/>
      <c r="BL50" s="98"/>
      <c r="BM50" s="98"/>
      <c r="BN50" s="98">
        <v>100</v>
      </c>
      <c r="BO50" s="98"/>
      <c r="BP50" s="98"/>
      <c r="BQ50" s="98"/>
      <c r="BR50" s="98"/>
      <c r="BS50" s="98"/>
      <c r="BT50" s="88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90"/>
      <c r="CF50" s="19"/>
    </row>
    <row r="51" spans="1:84" s="84" customFormat="1" ht="15" customHeight="1">
      <c r="A51" s="197"/>
      <c r="B51" s="198"/>
      <c r="C51" s="198"/>
      <c r="D51" s="199"/>
      <c r="E51" s="19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  <c r="R51" s="228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96" t="s">
        <v>130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  <c r="AX51" s="97"/>
      <c r="AY51" s="97"/>
      <c r="AZ51" s="97"/>
      <c r="BA51" s="97"/>
      <c r="BB51" s="88"/>
      <c r="BC51" s="89"/>
      <c r="BD51" s="89"/>
      <c r="BE51" s="89"/>
      <c r="BF51" s="89"/>
      <c r="BG51" s="90"/>
      <c r="BH51" s="98">
        <v>100</v>
      </c>
      <c r="BI51" s="98"/>
      <c r="BJ51" s="98"/>
      <c r="BK51" s="98"/>
      <c r="BL51" s="98"/>
      <c r="BM51" s="98"/>
      <c r="BN51" s="88">
        <v>100</v>
      </c>
      <c r="BO51" s="89"/>
      <c r="BP51" s="89"/>
      <c r="BQ51" s="89"/>
      <c r="BR51" s="89"/>
      <c r="BS51" s="90"/>
      <c r="BT51" s="88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90"/>
      <c r="CF51" s="19"/>
    </row>
    <row r="52" spans="1:84" s="84" customFormat="1" ht="15" customHeight="1">
      <c r="A52" s="197"/>
      <c r="B52" s="198"/>
      <c r="C52" s="198"/>
      <c r="D52" s="199"/>
      <c r="E52" s="19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9"/>
      <c r="R52" s="228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30"/>
      <c r="AE52" s="83"/>
      <c r="AF52" s="91" t="s">
        <v>128</v>
      </c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2"/>
      <c r="AX52" s="93"/>
      <c r="AY52" s="94"/>
      <c r="AZ52" s="94"/>
      <c r="BA52" s="95"/>
      <c r="BB52" s="9"/>
      <c r="BC52" s="10"/>
      <c r="BD52" s="10"/>
      <c r="BE52" s="10"/>
      <c r="BF52" s="10"/>
      <c r="BG52" s="11"/>
      <c r="BH52" s="88">
        <v>100</v>
      </c>
      <c r="BI52" s="89"/>
      <c r="BJ52" s="89"/>
      <c r="BK52" s="89"/>
      <c r="BL52" s="89"/>
      <c r="BM52" s="90"/>
      <c r="BN52" s="88">
        <v>100</v>
      </c>
      <c r="BO52" s="89"/>
      <c r="BP52" s="89"/>
      <c r="BQ52" s="89"/>
      <c r="BR52" s="89"/>
      <c r="BS52" s="90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200"/>
      <c r="B53" s="201"/>
      <c r="C53" s="201"/>
      <c r="D53" s="202"/>
      <c r="E53" s="200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2"/>
      <c r="R53" s="231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3"/>
      <c r="AE53" s="96" t="s">
        <v>123</v>
      </c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2"/>
      <c r="AX53" s="97"/>
      <c r="AY53" s="97"/>
      <c r="AZ53" s="97"/>
      <c r="BA53" s="97"/>
      <c r="BB53" s="98"/>
      <c r="BC53" s="98"/>
      <c r="BD53" s="98"/>
      <c r="BE53" s="98"/>
      <c r="BF53" s="98"/>
      <c r="BG53" s="98"/>
      <c r="BH53" s="98">
        <v>100</v>
      </c>
      <c r="BI53" s="98"/>
      <c r="BJ53" s="98"/>
      <c r="BK53" s="98"/>
      <c r="BL53" s="98"/>
      <c r="BM53" s="98"/>
      <c r="BN53" s="98">
        <v>100</v>
      </c>
      <c r="BO53" s="98"/>
      <c r="BP53" s="98"/>
      <c r="BQ53" s="98"/>
      <c r="BR53" s="98"/>
      <c r="BS53" s="98"/>
      <c r="BT53" s="88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90"/>
    </row>
    <row r="54" spans="1:83" ht="42.75" customHeight="1">
      <c r="A54" s="324" t="s">
        <v>13</v>
      </c>
      <c r="B54" s="324"/>
      <c r="C54" s="324"/>
      <c r="D54" s="324"/>
      <c r="E54" s="324" t="s">
        <v>81</v>
      </c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5" t="s">
        <v>82</v>
      </c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7"/>
      <c r="AE54" s="96" t="s">
        <v>85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2"/>
      <c r="AX54" s="271" t="s">
        <v>106</v>
      </c>
      <c r="AY54" s="271"/>
      <c r="AZ54" s="271"/>
      <c r="BA54" s="271"/>
      <c r="BB54" s="98">
        <v>744</v>
      </c>
      <c r="BC54" s="98"/>
      <c r="BD54" s="98"/>
      <c r="BE54" s="98"/>
      <c r="BF54" s="98"/>
      <c r="BG54" s="98"/>
      <c r="BH54" s="98">
        <v>100</v>
      </c>
      <c r="BI54" s="98"/>
      <c r="BJ54" s="98"/>
      <c r="BK54" s="98"/>
      <c r="BL54" s="98"/>
      <c r="BM54" s="98"/>
      <c r="BN54" s="98">
        <v>100</v>
      </c>
      <c r="BO54" s="98"/>
      <c r="BP54" s="98"/>
      <c r="BQ54" s="98"/>
      <c r="BR54" s="98"/>
      <c r="BS54" s="98"/>
      <c r="BT54" s="88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90"/>
    </row>
    <row r="55" spans="1:83" ht="14.25" customHeight="1">
      <c r="A55" s="194"/>
      <c r="B55" s="195"/>
      <c r="C55" s="195"/>
      <c r="D55" s="196"/>
      <c r="E55" s="194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6"/>
      <c r="R55" s="225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7"/>
      <c r="AE55" s="96" t="s">
        <v>95</v>
      </c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2"/>
      <c r="AX55" s="97"/>
      <c r="AY55" s="97"/>
      <c r="AZ55" s="97"/>
      <c r="BA55" s="97"/>
      <c r="BB55" s="98"/>
      <c r="BC55" s="98"/>
      <c r="BD55" s="98"/>
      <c r="BE55" s="98"/>
      <c r="BF55" s="98"/>
      <c r="BG55" s="98"/>
      <c r="BH55" s="98">
        <v>100</v>
      </c>
      <c r="BI55" s="98"/>
      <c r="BJ55" s="98"/>
      <c r="BK55" s="98"/>
      <c r="BL55" s="98"/>
      <c r="BM55" s="98"/>
      <c r="BN55" s="98">
        <v>100</v>
      </c>
      <c r="BO55" s="98"/>
      <c r="BP55" s="98"/>
      <c r="BQ55" s="98"/>
      <c r="BR55" s="98"/>
      <c r="BS55" s="98"/>
      <c r="BT55" s="88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90"/>
    </row>
    <row r="56" spans="1:83" ht="14.25" customHeight="1">
      <c r="A56" s="197"/>
      <c r="B56" s="198"/>
      <c r="C56" s="198"/>
      <c r="D56" s="199"/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9"/>
      <c r="R56" s="228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30"/>
      <c r="AE56" s="96" t="s">
        <v>107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2"/>
      <c r="AX56" s="97"/>
      <c r="AY56" s="97"/>
      <c r="AZ56" s="97"/>
      <c r="BA56" s="97"/>
      <c r="BB56" s="98"/>
      <c r="BC56" s="98"/>
      <c r="BD56" s="98"/>
      <c r="BE56" s="98"/>
      <c r="BF56" s="98"/>
      <c r="BG56" s="98"/>
      <c r="BH56" s="98">
        <v>100</v>
      </c>
      <c r="BI56" s="98"/>
      <c r="BJ56" s="98"/>
      <c r="BK56" s="98"/>
      <c r="BL56" s="98"/>
      <c r="BM56" s="98"/>
      <c r="BN56" s="98">
        <v>100</v>
      </c>
      <c r="BO56" s="98"/>
      <c r="BP56" s="98"/>
      <c r="BQ56" s="98"/>
      <c r="BR56" s="98"/>
      <c r="BS56" s="98"/>
      <c r="BT56" s="88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90"/>
    </row>
    <row r="57" spans="1:83" ht="14.25" customHeight="1">
      <c r="A57" s="197"/>
      <c r="B57" s="198"/>
      <c r="C57" s="198"/>
      <c r="D57" s="199"/>
      <c r="E57" s="19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9"/>
      <c r="R57" s="228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30"/>
      <c r="AE57" s="241" t="s">
        <v>104</v>
      </c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3"/>
      <c r="AX57" s="97"/>
      <c r="AY57" s="97"/>
      <c r="AZ57" s="97"/>
      <c r="BA57" s="97"/>
      <c r="BB57" s="88"/>
      <c r="BC57" s="89"/>
      <c r="BD57" s="89"/>
      <c r="BE57" s="89"/>
      <c r="BF57" s="89"/>
      <c r="BG57" s="90"/>
      <c r="BH57" s="98">
        <v>100</v>
      </c>
      <c r="BI57" s="98"/>
      <c r="BJ57" s="98"/>
      <c r="BK57" s="98"/>
      <c r="BL57" s="98"/>
      <c r="BM57" s="98"/>
      <c r="BN57" s="98">
        <v>100</v>
      </c>
      <c r="BO57" s="98"/>
      <c r="BP57" s="98"/>
      <c r="BQ57" s="98"/>
      <c r="BR57" s="98"/>
      <c r="BS57" s="98"/>
      <c r="BT57" s="88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90"/>
    </row>
    <row r="58" spans="1:83" ht="30.75" customHeight="1">
      <c r="A58" s="197"/>
      <c r="B58" s="198"/>
      <c r="C58" s="198"/>
      <c r="D58" s="199"/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9"/>
      <c r="R58" s="228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30"/>
      <c r="AE58" s="241" t="s">
        <v>105</v>
      </c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3"/>
      <c r="AX58" s="97"/>
      <c r="AY58" s="97"/>
      <c r="AZ58" s="97"/>
      <c r="BA58" s="97"/>
      <c r="BB58" s="98"/>
      <c r="BC58" s="98"/>
      <c r="BD58" s="98"/>
      <c r="BE58" s="98"/>
      <c r="BF58" s="98"/>
      <c r="BG58" s="98"/>
      <c r="BH58" s="98">
        <v>100</v>
      </c>
      <c r="BI58" s="98"/>
      <c r="BJ58" s="98"/>
      <c r="BK58" s="98"/>
      <c r="BL58" s="98"/>
      <c r="BM58" s="98"/>
      <c r="BN58" s="98">
        <v>100</v>
      </c>
      <c r="BO58" s="98"/>
      <c r="BP58" s="98"/>
      <c r="BQ58" s="98"/>
      <c r="BR58" s="98"/>
      <c r="BS58" s="98"/>
      <c r="BT58" s="88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90"/>
    </row>
    <row r="59" spans="1:83" ht="27.75" customHeight="1">
      <c r="A59" s="197"/>
      <c r="B59" s="198"/>
      <c r="C59" s="198"/>
      <c r="D59" s="199"/>
      <c r="E59" s="19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9"/>
      <c r="R59" s="228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30"/>
      <c r="AE59" s="96" t="s">
        <v>73</v>
      </c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2"/>
      <c r="AX59" s="97"/>
      <c r="AY59" s="97"/>
      <c r="AZ59" s="97"/>
      <c r="BA59" s="97"/>
      <c r="BB59" s="88"/>
      <c r="BC59" s="89"/>
      <c r="BD59" s="89"/>
      <c r="BE59" s="89"/>
      <c r="BF59" s="89"/>
      <c r="BG59" s="90"/>
      <c r="BH59" s="98">
        <v>100</v>
      </c>
      <c r="BI59" s="98"/>
      <c r="BJ59" s="98"/>
      <c r="BK59" s="98"/>
      <c r="BL59" s="98"/>
      <c r="BM59" s="98"/>
      <c r="BN59" s="98">
        <v>100</v>
      </c>
      <c r="BO59" s="98"/>
      <c r="BP59" s="98"/>
      <c r="BQ59" s="98"/>
      <c r="BR59" s="98"/>
      <c r="BS59" s="98"/>
      <c r="BT59" s="88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90"/>
    </row>
    <row r="60" spans="1:83" ht="15">
      <c r="A60" s="197"/>
      <c r="B60" s="198"/>
      <c r="C60" s="198"/>
      <c r="D60" s="199"/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9"/>
      <c r="R60" s="228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30"/>
      <c r="AE60" s="96" t="s">
        <v>77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2"/>
      <c r="AX60" s="97"/>
      <c r="AY60" s="97"/>
      <c r="AZ60" s="97"/>
      <c r="BA60" s="97"/>
      <c r="BB60" s="98"/>
      <c r="BC60" s="98"/>
      <c r="BD60" s="98"/>
      <c r="BE60" s="98"/>
      <c r="BF60" s="98"/>
      <c r="BG60" s="98"/>
      <c r="BH60" s="98">
        <v>100</v>
      </c>
      <c r="BI60" s="98"/>
      <c r="BJ60" s="98"/>
      <c r="BK60" s="98"/>
      <c r="BL60" s="98"/>
      <c r="BM60" s="98"/>
      <c r="BN60" s="98">
        <v>100</v>
      </c>
      <c r="BO60" s="98"/>
      <c r="BP60" s="98"/>
      <c r="BQ60" s="98"/>
      <c r="BR60" s="98"/>
      <c r="BS60" s="98"/>
      <c r="BT60" s="88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90"/>
    </row>
    <row r="61" spans="1:83" ht="15">
      <c r="A61" s="197"/>
      <c r="B61" s="198"/>
      <c r="C61" s="198"/>
      <c r="D61" s="199"/>
      <c r="E61" s="19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9"/>
      <c r="R61" s="228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30"/>
      <c r="AE61" s="96" t="s">
        <v>93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2"/>
      <c r="AX61" s="97"/>
      <c r="AY61" s="97"/>
      <c r="AZ61" s="97"/>
      <c r="BA61" s="97"/>
      <c r="BB61" s="88"/>
      <c r="BC61" s="89"/>
      <c r="BD61" s="89"/>
      <c r="BE61" s="89"/>
      <c r="BF61" s="89"/>
      <c r="BG61" s="90"/>
      <c r="BH61" s="98">
        <v>100</v>
      </c>
      <c r="BI61" s="98"/>
      <c r="BJ61" s="98"/>
      <c r="BK61" s="98"/>
      <c r="BL61" s="98"/>
      <c r="BM61" s="98"/>
      <c r="BN61" s="98">
        <v>100</v>
      </c>
      <c r="BO61" s="98"/>
      <c r="BP61" s="98"/>
      <c r="BQ61" s="98"/>
      <c r="BR61" s="98"/>
      <c r="BS61" s="98"/>
      <c r="BT61" s="8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90"/>
    </row>
    <row r="62" spans="1:83" ht="15">
      <c r="A62" s="197"/>
      <c r="B62" s="198"/>
      <c r="C62" s="198"/>
      <c r="D62" s="199"/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9"/>
      <c r="R62" s="228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30"/>
      <c r="AE62" s="96" t="s">
        <v>97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2"/>
      <c r="AX62" s="97"/>
      <c r="AY62" s="97"/>
      <c r="AZ62" s="97"/>
      <c r="BA62" s="97"/>
      <c r="BB62" s="88"/>
      <c r="BC62" s="89"/>
      <c r="BD62" s="89"/>
      <c r="BE62" s="89"/>
      <c r="BF62" s="89"/>
      <c r="BG62" s="90"/>
      <c r="BH62" s="98">
        <v>100</v>
      </c>
      <c r="BI62" s="98"/>
      <c r="BJ62" s="98"/>
      <c r="BK62" s="98"/>
      <c r="BL62" s="98"/>
      <c r="BM62" s="98"/>
      <c r="BN62" s="88">
        <v>100</v>
      </c>
      <c r="BO62" s="89"/>
      <c r="BP62" s="89"/>
      <c r="BQ62" s="89"/>
      <c r="BR62" s="89"/>
      <c r="BS62" s="90"/>
      <c r="BT62" s="88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90"/>
    </row>
    <row r="63" spans="1:83" ht="12.75" customHeight="1">
      <c r="A63" s="197"/>
      <c r="B63" s="198"/>
      <c r="C63" s="198"/>
      <c r="D63" s="199"/>
      <c r="E63" s="19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9"/>
      <c r="R63" s="228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30"/>
      <c r="AE63" s="96" t="s">
        <v>115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2"/>
      <c r="AX63" s="97"/>
      <c r="AY63" s="97"/>
      <c r="AZ63" s="97"/>
      <c r="BA63" s="97"/>
      <c r="BB63" s="88"/>
      <c r="BC63" s="89"/>
      <c r="BD63" s="89"/>
      <c r="BE63" s="89"/>
      <c r="BF63" s="89"/>
      <c r="BG63" s="90"/>
      <c r="BH63" s="98">
        <v>100</v>
      </c>
      <c r="BI63" s="98"/>
      <c r="BJ63" s="98"/>
      <c r="BK63" s="98"/>
      <c r="BL63" s="98"/>
      <c r="BM63" s="98"/>
      <c r="BN63" s="98">
        <v>100</v>
      </c>
      <c r="BO63" s="98"/>
      <c r="BP63" s="98"/>
      <c r="BQ63" s="98"/>
      <c r="BR63" s="98"/>
      <c r="BS63" s="98"/>
      <c r="BT63" s="88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90"/>
    </row>
    <row r="64" spans="1:83" ht="15" customHeight="1">
      <c r="A64" s="197"/>
      <c r="B64" s="198"/>
      <c r="C64" s="198"/>
      <c r="D64" s="199"/>
      <c r="E64" s="19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9"/>
      <c r="R64" s="228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30"/>
      <c r="AE64" s="96" t="s">
        <v>129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2"/>
      <c r="AX64" s="97"/>
      <c r="AY64" s="97"/>
      <c r="AZ64" s="97"/>
      <c r="BA64" s="97"/>
      <c r="BB64" s="98"/>
      <c r="BC64" s="98"/>
      <c r="BD64" s="98"/>
      <c r="BE64" s="98"/>
      <c r="BF64" s="98"/>
      <c r="BG64" s="98"/>
      <c r="BH64" s="98">
        <v>100</v>
      </c>
      <c r="BI64" s="98"/>
      <c r="BJ64" s="98"/>
      <c r="BK64" s="98"/>
      <c r="BL64" s="98"/>
      <c r="BM64" s="98"/>
      <c r="BN64" s="98">
        <v>100</v>
      </c>
      <c r="BO64" s="98"/>
      <c r="BP64" s="98"/>
      <c r="BQ64" s="98"/>
      <c r="BR64" s="98"/>
      <c r="BS64" s="98"/>
      <c r="BT64" s="88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90"/>
    </row>
    <row r="65" spans="1:83" ht="15" customHeight="1">
      <c r="A65" s="197"/>
      <c r="B65" s="198"/>
      <c r="C65" s="198"/>
      <c r="D65" s="199"/>
      <c r="E65" s="19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/>
      <c r="R65" s="228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30"/>
      <c r="AE65" s="96" t="s">
        <v>130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2"/>
      <c r="AX65" s="97"/>
      <c r="AY65" s="97"/>
      <c r="AZ65" s="97"/>
      <c r="BA65" s="97"/>
      <c r="BB65" s="88"/>
      <c r="BC65" s="89"/>
      <c r="BD65" s="89"/>
      <c r="BE65" s="89"/>
      <c r="BF65" s="89"/>
      <c r="BG65" s="90"/>
      <c r="BH65" s="98">
        <v>100</v>
      </c>
      <c r="BI65" s="98"/>
      <c r="BJ65" s="98"/>
      <c r="BK65" s="98"/>
      <c r="BL65" s="98"/>
      <c r="BM65" s="98"/>
      <c r="BN65" s="88">
        <v>100</v>
      </c>
      <c r="BO65" s="89"/>
      <c r="BP65" s="89"/>
      <c r="BQ65" s="89"/>
      <c r="BR65" s="89"/>
      <c r="BS65" s="90"/>
      <c r="BT65" s="88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90"/>
    </row>
    <row r="66" spans="1:84" s="84" customFormat="1" ht="15" customHeight="1">
      <c r="A66" s="197"/>
      <c r="B66" s="198"/>
      <c r="C66" s="198"/>
      <c r="D66" s="199"/>
      <c r="E66" s="19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9"/>
      <c r="R66" s="228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30"/>
      <c r="AE66" s="83"/>
      <c r="AF66" s="91" t="s">
        <v>128</v>
      </c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2"/>
      <c r="AX66" s="93"/>
      <c r="AY66" s="94"/>
      <c r="AZ66" s="94"/>
      <c r="BA66" s="95"/>
      <c r="BB66" s="9"/>
      <c r="BC66" s="10"/>
      <c r="BD66" s="10"/>
      <c r="BE66" s="10"/>
      <c r="BF66" s="10"/>
      <c r="BG66" s="11"/>
      <c r="BH66" s="88">
        <v>100</v>
      </c>
      <c r="BI66" s="89"/>
      <c r="BJ66" s="89"/>
      <c r="BK66" s="89"/>
      <c r="BL66" s="89"/>
      <c r="BM66" s="90"/>
      <c r="BN66" s="88">
        <v>100</v>
      </c>
      <c r="BO66" s="89"/>
      <c r="BP66" s="89"/>
      <c r="BQ66" s="89"/>
      <c r="BR66" s="89"/>
      <c r="BS66" s="90"/>
      <c r="BT66" s="9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1"/>
      <c r="CF66" s="19"/>
    </row>
    <row r="67" spans="1:83" ht="29.25" customHeight="1">
      <c r="A67" s="200"/>
      <c r="B67" s="201"/>
      <c r="C67" s="201"/>
      <c r="D67" s="202"/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2"/>
      <c r="R67" s="231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3"/>
      <c r="AE67" s="96" t="s">
        <v>123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2"/>
      <c r="AX67" s="97"/>
      <c r="AY67" s="97"/>
      <c r="AZ67" s="97"/>
      <c r="BA67" s="97"/>
      <c r="BB67" s="88"/>
      <c r="BC67" s="89"/>
      <c r="BD67" s="89"/>
      <c r="BE67" s="89"/>
      <c r="BF67" s="89"/>
      <c r="BG67" s="90"/>
      <c r="BH67" s="98">
        <v>100</v>
      </c>
      <c r="BI67" s="98"/>
      <c r="BJ67" s="98"/>
      <c r="BK67" s="98"/>
      <c r="BL67" s="98"/>
      <c r="BM67" s="98"/>
      <c r="BN67" s="88">
        <v>100</v>
      </c>
      <c r="BO67" s="89"/>
      <c r="BP67" s="89"/>
      <c r="BQ67" s="89"/>
      <c r="BR67" s="89"/>
      <c r="BS67" s="90"/>
      <c r="BT67" s="88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90"/>
    </row>
    <row r="68" spans="1:83" ht="15">
      <c r="A68" s="328" t="s">
        <v>56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</row>
    <row r="69" spans="1:83" ht="8.25" customHeight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</row>
    <row r="70" spans="1:83" ht="15">
      <c r="A70" s="147" t="s">
        <v>41</v>
      </c>
      <c r="B70" s="147"/>
      <c r="C70" s="147"/>
      <c r="D70" s="147"/>
      <c r="E70" s="168" t="s">
        <v>22</v>
      </c>
      <c r="F70" s="169"/>
      <c r="G70" s="169"/>
      <c r="H70" s="169"/>
      <c r="I70" s="169"/>
      <c r="J70" s="169"/>
      <c r="K70" s="169"/>
      <c r="L70" s="169"/>
      <c r="M70" s="169"/>
      <c r="N70" s="169"/>
      <c r="O70" s="170"/>
      <c r="P70" s="168" t="s">
        <v>23</v>
      </c>
      <c r="Q70" s="169"/>
      <c r="R70" s="169"/>
      <c r="S70" s="169"/>
      <c r="T70" s="169"/>
      <c r="U70" s="169"/>
      <c r="V70" s="169"/>
      <c r="W70" s="169"/>
      <c r="X70" s="169"/>
      <c r="Y70" s="170"/>
      <c r="Z70" s="145" t="s">
        <v>27</v>
      </c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6"/>
      <c r="CA70" s="180" t="s">
        <v>50</v>
      </c>
      <c r="CB70" s="181"/>
      <c r="CC70" s="181"/>
      <c r="CD70" s="181"/>
      <c r="CE70" s="182"/>
    </row>
    <row r="71" spans="1:83" ht="15">
      <c r="A71" s="147"/>
      <c r="B71" s="147"/>
      <c r="C71" s="147"/>
      <c r="D71" s="147"/>
      <c r="E71" s="171"/>
      <c r="F71" s="172"/>
      <c r="G71" s="172"/>
      <c r="H71" s="172"/>
      <c r="I71" s="172"/>
      <c r="J71" s="172"/>
      <c r="K71" s="172"/>
      <c r="L71" s="172"/>
      <c r="M71" s="172"/>
      <c r="N71" s="172"/>
      <c r="O71" s="173"/>
      <c r="P71" s="171"/>
      <c r="Q71" s="172"/>
      <c r="R71" s="172"/>
      <c r="S71" s="172"/>
      <c r="T71" s="172"/>
      <c r="U71" s="172"/>
      <c r="V71" s="172"/>
      <c r="W71" s="172"/>
      <c r="X71" s="172"/>
      <c r="Y71" s="173"/>
      <c r="Z71" s="146" t="s">
        <v>42</v>
      </c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86" t="s">
        <v>25</v>
      </c>
      <c r="AN71" s="187"/>
      <c r="AO71" s="187"/>
      <c r="AP71" s="187"/>
      <c r="AQ71" s="187"/>
      <c r="AR71" s="187"/>
      <c r="AS71" s="187"/>
      <c r="AT71" s="187"/>
      <c r="AU71" s="187"/>
      <c r="AV71" s="188"/>
      <c r="AW71" s="180" t="s">
        <v>64</v>
      </c>
      <c r="AX71" s="181"/>
      <c r="AY71" s="181"/>
      <c r="AZ71" s="181"/>
      <c r="BA71" s="181"/>
      <c r="BB71" s="182"/>
      <c r="BC71" s="180" t="s">
        <v>33</v>
      </c>
      <c r="BD71" s="181"/>
      <c r="BE71" s="181"/>
      <c r="BF71" s="181"/>
      <c r="BG71" s="181"/>
      <c r="BH71" s="182"/>
      <c r="BI71" s="180" t="s">
        <v>34</v>
      </c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2"/>
      <c r="CA71" s="183"/>
      <c r="CB71" s="184"/>
      <c r="CC71" s="184"/>
      <c r="CD71" s="184"/>
      <c r="CE71" s="185"/>
    </row>
    <row r="72" spans="1:83" ht="42" customHeight="1">
      <c r="A72" s="147"/>
      <c r="B72" s="147"/>
      <c r="C72" s="147"/>
      <c r="D72" s="147"/>
      <c r="E72" s="174"/>
      <c r="F72" s="175"/>
      <c r="G72" s="175"/>
      <c r="H72" s="175"/>
      <c r="I72" s="175"/>
      <c r="J72" s="175"/>
      <c r="K72" s="175"/>
      <c r="L72" s="175"/>
      <c r="M72" s="175"/>
      <c r="N72" s="175"/>
      <c r="O72" s="176"/>
      <c r="P72" s="174"/>
      <c r="Q72" s="175"/>
      <c r="R72" s="175"/>
      <c r="S72" s="175"/>
      <c r="T72" s="175"/>
      <c r="U72" s="175"/>
      <c r="V72" s="175"/>
      <c r="W72" s="175"/>
      <c r="X72" s="175"/>
      <c r="Y72" s="17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80" t="s">
        <v>43</v>
      </c>
      <c r="AN72" s="181"/>
      <c r="AO72" s="181"/>
      <c r="AP72" s="181"/>
      <c r="AQ72" s="181"/>
      <c r="AR72" s="182"/>
      <c r="AS72" s="180" t="s">
        <v>26</v>
      </c>
      <c r="AT72" s="181"/>
      <c r="AU72" s="181"/>
      <c r="AV72" s="182"/>
      <c r="AW72" s="183"/>
      <c r="AX72" s="184"/>
      <c r="AY72" s="184"/>
      <c r="AZ72" s="184"/>
      <c r="BA72" s="184"/>
      <c r="BB72" s="185"/>
      <c r="BC72" s="183"/>
      <c r="BD72" s="184"/>
      <c r="BE72" s="184"/>
      <c r="BF72" s="184"/>
      <c r="BG72" s="184"/>
      <c r="BH72" s="185"/>
      <c r="BI72" s="183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5"/>
      <c r="CA72" s="183"/>
      <c r="CB72" s="184"/>
      <c r="CC72" s="184"/>
      <c r="CD72" s="184"/>
      <c r="CE72" s="185"/>
    </row>
    <row r="73" spans="1:83" ht="28.5" customHeight="1">
      <c r="A73" s="147"/>
      <c r="B73" s="147"/>
      <c r="C73" s="147"/>
      <c r="D73" s="147"/>
      <c r="E73" s="144" t="s">
        <v>42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7" t="s">
        <v>42</v>
      </c>
      <c r="Q73" s="147"/>
      <c r="R73" s="147"/>
      <c r="S73" s="147"/>
      <c r="T73" s="147"/>
      <c r="U73" s="147"/>
      <c r="V73" s="147"/>
      <c r="W73" s="147"/>
      <c r="X73" s="147"/>
      <c r="Y73" s="147"/>
      <c r="Z73" s="146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86"/>
      <c r="AN73" s="187"/>
      <c r="AO73" s="187"/>
      <c r="AP73" s="187"/>
      <c r="AQ73" s="187"/>
      <c r="AR73" s="188"/>
      <c r="AS73" s="186"/>
      <c r="AT73" s="187"/>
      <c r="AU73" s="187"/>
      <c r="AV73" s="188"/>
      <c r="AW73" s="186"/>
      <c r="AX73" s="187"/>
      <c r="AY73" s="187"/>
      <c r="AZ73" s="187"/>
      <c r="BA73" s="187"/>
      <c r="BB73" s="188"/>
      <c r="BC73" s="186"/>
      <c r="BD73" s="187"/>
      <c r="BE73" s="187"/>
      <c r="BF73" s="187"/>
      <c r="BG73" s="187"/>
      <c r="BH73" s="188"/>
      <c r="BI73" s="186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8"/>
      <c r="CA73" s="186"/>
      <c r="CB73" s="187"/>
      <c r="CC73" s="187"/>
      <c r="CD73" s="187"/>
      <c r="CE73" s="188"/>
    </row>
    <row r="74" spans="1:83" ht="15">
      <c r="A74" s="329" t="s">
        <v>12</v>
      </c>
      <c r="B74" s="329"/>
      <c r="C74" s="329"/>
      <c r="D74" s="329"/>
      <c r="E74" s="150" t="s">
        <v>13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2"/>
      <c r="P74" s="329" t="s">
        <v>14</v>
      </c>
      <c r="Q74" s="329"/>
      <c r="R74" s="329"/>
      <c r="S74" s="329"/>
      <c r="T74" s="329"/>
      <c r="U74" s="329"/>
      <c r="V74" s="329"/>
      <c r="W74" s="329"/>
      <c r="X74" s="329"/>
      <c r="Y74" s="329"/>
      <c r="Z74" s="329" t="s">
        <v>15</v>
      </c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97" t="s">
        <v>16</v>
      </c>
      <c r="AN74" s="97"/>
      <c r="AO74" s="97"/>
      <c r="AP74" s="97"/>
      <c r="AQ74" s="97"/>
      <c r="AR74" s="97"/>
      <c r="AS74" s="97" t="s">
        <v>17</v>
      </c>
      <c r="AT74" s="97"/>
      <c r="AU74" s="97"/>
      <c r="AV74" s="97"/>
      <c r="AW74" s="97" t="s">
        <v>18</v>
      </c>
      <c r="AX74" s="97"/>
      <c r="AY74" s="97"/>
      <c r="AZ74" s="97"/>
      <c r="BA74" s="97"/>
      <c r="BB74" s="97"/>
      <c r="BC74" s="97" t="s">
        <v>19</v>
      </c>
      <c r="BD74" s="97"/>
      <c r="BE74" s="97"/>
      <c r="BF74" s="97"/>
      <c r="BG74" s="97"/>
      <c r="BH74" s="97"/>
      <c r="BI74" s="93" t="s">
        <v>20</v>
      </c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5"/>
      <c r="CA74" s="239" t="s">
        <v>21</v>
      </c>
      <c r="CB74" s="239"/>
      <c r="CC74" s="239"/>
      <c r="CD74" s="239"/>
      <c r="CE74" s="239"/>
    </row>
    <row r="75" spans="1:83" ht="48.75" customHeight="1">
      <c r="A75" s="324" t="s">
        <v>12</v>
      </c>
      <c r="B75" s="324"/>
      <c r="C75" s="324"/>
      <c r="D75" s="324"/>
      <c r="E75" s="194" t="s">
        <v>81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6"/>
      <c r="P75" s="324" t="s">
        <v>82</v>
      </c>
      <c r="Q75" s="324"/>
      <c r="R75" s="324"/>
      <c r="S75" s="324"/>
      <c r="T75" s="324"/>
      <c r="U75" s="324"/>
      <c r="V75" s="324"/>
      <c r="W75" s="324"/>
      <c r="X75" s="324"/>
      <c r="Y75" s="324"/>
      <c r="Z75" s="330" t="s">
        <v>87</v>
      </c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97" t="s">
        <v>88</v>
      </c>
      <c r="AN75" s="97"/>
      <c r="AO75" s="97"/>
      <c r="AP75" s="97"/>
      <c r="AQ75" s="97"/>
      <c r="AR75" s="97"/>
      <c r="AS75" s="271" t="s">
        <v>89</v>
      </c>
      <c r="AT75" s="271"/>
      <c r="AU75" s="271"/>
      <c r="AV75" s="271"/>
      <c r="AW75" s="270">
        <f>AW76+AW77+AW78+AW79+AW80+AW81+AW82+AW83+AW84+AW88+AW87+AW85+AW86</f>
        <v>1836</v>
      </c>
      <c r="AX75" s="270"/>
      <c r="AY75" s="270"/>
      <c r="AZ75" s="270"/>
      <c r="BA75" s="270"/>
      <c r="BB75" s="270"/>
      <c r="BC75" s="98">
        <f>BC76+BC77+BC78+BC79+BC80+BC81+BC82+BC83+BC84+BC88+BC87+BC85+BC86</f>
        <v>1304</v>
      </c>
      <c r="BD75" s="98"/>
      <c r="BE75" s="98"/>
      <c r="BF75" s="98"/>
      <c r="BG75" s="98"/>
      <c r="BH75" s="98"/>
      <c r="BI75" s="177" t="s">
        <v>149</v>
      </c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9"/>
      <c r="CA75" s="239"/>
      <c r="CB75" s="239"/>
      <c r="CC75" s="239"/>
      <c r="CD75" s="239"/>
      <c r="CE75" s="239"/>
    </row>
    <row r="76" spans="1:83" ht="45" customHeight="1">
      <c r="A76" s="194"/>
      <c r="B76" s="195"/>
      <c r="C76" s="195"/>
      <c r="D76" s="196"/>
      <c r="E76" s="194"/>
      <c r="F76" s="195"/>
      <c r="G76" s="195"/>
      <c r="H76" s="195"/>
      <c r="I76" s="195"/>
      <c r="J76" s="195"/>
      <c r="K76" s="195"/>
      <c r="L76" s="195"/>
      <c r="M76" s="195"/>
      <c r="N76" s="195"/>
      <c r="O76" s="196"/>
      <c r="P76" s="194"/>
      <c r="Q76" s="195"/>
      <c r="R76" s="195"/>
      <c r="S76" s="195"/>
      <c r="T76" s="195"/>
      <c r="U76" s="195"/>
      <c r="V76" s="195"/>
      <c r="W76" s="195"/>
      <c r="X76" s="195"/>
      <c r="Y76" s="196"/>
      <c r="Z76" s="234" t="s">
        <v>95</v>
      </c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6"/>
      <c r="AM76" s="97"/>
      <c r="AN76" s="97"/>
      <c r="AO76" s="97"/>
      <c r="AP76" s="97"/>
      <c r="AQ76" s="97"/>
      <c r="AR76" s="97"/>
      <c r="AS76" s="271"/>
      <c r="AT76" s="271"/>
      <c r="AU76" s="271"/>
      <c r="AV76" s="271"/>
      <c r="AW76" s="205">
        <v>40</v>
      </c>
      <c r="AX76" s="206"/>
      <c r="AY76" s="206"/>
      <c r="AZ76" s="206"/>
      <c r="BA76" s="206"/>
      <c r="BB76" s="207"/>
      <c r="BC76" s="98">
        <v>38</v>
      </c>
      <c r="BD76" s="98"/>
      <c r="BE76" s="98"/>
      <c r="BF76" s="98"/>
      <c r="BG76" s="98"/>
      <c r="BH76" s="98"/>
      <c r="BI76" s="177" t="s">
        <v>131</v>
      </c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9"/>
      <c r="CA76" s="331"/>
      <c r="CB76" s="331"/>
      <c r="CC76" s="331"/>
      <c r="CD76" s="331"/>
      <c r="CE76" s="331"/>
    </row>
    <row r="77" spans="1:83" ht="27.75" customHeight="1">
      <c r="A77" s="197"/>
      <c r="B77" s="198"/>
      <c r="C77" s="198"/>
      <c r="D77" s="199"/>
      <c r="E77" s="197"/>
      <c r="F77" s="198"/>
      <c r="G77" s="198"/>
      <c r="H77" s="198"/>
      <c r="I77" s="198"/>
      <c r="J77" s="198"/>
      <c r="K77" s="198"/>
      <c r="L77" s="198"/>
      <c r="M77" s="198"/>
      <c r="N77" s="198"/>
      <c r="O77" s="199"/>
      <c r="P77" s="197"/>
      <c r="Q77" s="198"/>
      <c r="R77" s="198"/>
      <c r="S77" s="198"/>
      <c r="T77" s="198"/>
      <c r="U77" s="198"/>
      <c r="V77" s="198"/>
      <c r="W77" s="198"/>
      <c r="X77" s="198"/>
      <c r="Y77" s="199"/>
      <c r="Z77" s="234" t="s">
        <v>107</v>
      </c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6"/>
      <c r="AM77" s="93"/>
      <c r="AN77" s="94"/>
      <c r="AO77" s="94"/>
      <c r="AP77" s="94"/>
      <c r="AQ77" s="94"/>
      <c r="AR77" s="95"/>
      <c r="AS77" s="165"/>
      <c r="AT77" s="166"/>
      <c r="AU77" s="166"/>
      <c r="AV77" s="167"/>
      <c r="AW77" s="205">
        <v>30</v>
      </c>
      <c r="AX77" s="206"/>
      <c r="AY77" s="206"/>
      <c r="AZ77" s="206"/>
      <c r="BA77" s="206"/>
      <c r="BB77" s="207"/>
      <c r="BC77" s="88">
        <f>BC390</f>
        <v>18</v>
      </c>
      <c r="BD77" s="89"/>
      <c r="BE77" s="89"/>
      <c r="BF77" s="89"/>
      <c r="BG77" s="89"/>
      <c r="BH77" s="90"/>
      <c r="BI77" s="177" t="s">
        <v>131</v>
      </c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9"/>
      <c r="CA77" s="332"/>
      <c r="CB77" s="333"/>
      <c r="CC77" s="333"/>
      <c r="CD77" s="333"/>
      <c r="CE77" s="334"/>
    </row>
    <row r="78" spans="1:83" ht="29.25" customHeight="1">
      <c r="A78" s="197"/>
      <c r="B78" s="198"/>
      <c r="C78" s="198"/>
      <c r="D78" s="199"/>
      <c r="E78" s="197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197"/>
      <c r="Q78" s="198"/>
      <c r="R78" s="198"/>
      <c r="S78" s="198"/>
      <c r="T78" s="198"/>
      <c r="U78" s="198"/>
      <c r="V78" s="198"/>
      <c r="W78" s="198"/>
      <c r="X78" s="198"/>
      <c r="Y78" s="199"/>
      <c r="Z78" s="234" t="s">
        <v>104</v>
      </c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6"/>
      <c r="AM78" s="97"/>
      <c r="AN78" s="97"/>
      <c r="AO78" s="97"/>
      <c r="AP78" s="97"/>
      <c r="AQ78" s="97"/>
      <c r="AR78" s="97"/>
      <c r="AS78" s="271"/>
      <c r="AT78" s="271"/>
      <c r="AU78" s="271"/>
      <c r="AV78" s="271"/>
      <c r="AW78" s="270">
        <f>305+8</f>
        <v>313</v>
      </c>
      <c r="AX78" s="270"/>
      <c r="AY78" s="270"/>
      <c r="AZ78" s="270"/>
      <c r="BA78" s="270"/>
      <c r="BB78" s="270"/>
      <c r="BC78" s="98">
        <f>BC398+BC147</f>
        <v>176</v>
      </c>
      <c r="BD78" s="98"/>
      <c r="BE78" s="98"/>
      <c r="BF78" s="98"/>
      <c r="BG78" s="98"/>
      <c r="BH78" s="98"/>
      <c r="BI78" s="177" t="s">
        <v>131</v>
      </c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9"/>
      <c r="CA78" s="239"/>
      <c r="CB78" s="239"/>
      <c r="CC78" s="239"/>
      <c r="CD78" s="239"/>
      <c r="CE78" s="239"/>
    </row>
    <row r="79" spans="1:83" ht="42" customHeight="1">
      <c r="A79" s="197"/>
      <c r="B79" s="198"/>
      <c r="C79" s="198"/>
      <c r="D79" s="199"/>
      <c r="E79" s="197"/>
      <c r="F79" s="198"/>
      <c r="G79" s="198"/>
      <c r="H79" s="198"/>
      <c r="I79" s="198"/>
      <c r="J79" s="198"/>
      <c r="K79" s="198"/>
      <c r="L79" s="198"/>
      <c r="M79" s="198"/>
      <c r="N79" s="198"/>
      <c r="O79" s="199"/>
      <c r="P79" s="197"/>
      <c r="Q79" s="198"/>
      <c r="R79" s="198"/>
      <c r="S79" s="198"/>
      <c r="T79" s="198"/>
      <c r="U79" s="198"/>
      <c r="V79" s="198"/>
      <c r="W79" s="198"/>
      <c r="X79" s="198"/>
      <c r="Y79" s="199"/>
      <c r="Z79" s="234" t="s">
        <v>105</v>
      </c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6"/>
      <c r="AM79" s="97"/>
      <c r="AN79" s="97"/>
      <c r="AO79" s="97"/>
      <c r="AP79" s="97"/>
      <c r="AQ79" s="97"/>
      <c r="AR79" s="97"/>
      <c r="AS79" s="271"/>
      <c r="AT79" s="271"/>
      <c r="AU79" s="271"/>
      <c r="AV79" s="271"/>
      <c r="AW79" s="270">
        <f>80+18</f>
        <v>98</v>
      </c>
      <c r="AX79" s="270"/>
      <c r="AY79" s="270"/>
      <c r="AZ79" s="270"/>
      <c r="BA79" s="270"/>
      <c r="BB79" s="270"/>
      <c r="BC79" s="98">
        <f>BC139+BC405</f>
        <v>58</v>
      </c>
      <c r="BD79" s="98"/>
      <c r="BE79" s="98"/>
      <c r="BF79" s="98"/>
      <c r="BG79" s="98"/>
      <c r="BH79" s="98"/>
      <c r="BI79" s="177" t="s">
        <v>131</v>
      </c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9"/>
      <c r="CA79" s="239"/>
      <c r="CB79" s="239"/>
      <c r="CC79" s="239"/>
      <c r="CD79" s="239"/>
      <c r="CE79" s="239"/>
    </row>
    <row r="80" spans="1:83" ht="41.25" customHeight="1">
      <c r="A80" s="197"/>
      <c r="B80" s="198"/>
      <c r="C80" s="198"/>
      <c r="D80" s="199"/>
      <c r="E80" s="197"/>
      <c r="F80" s="198"/>
      <c r="G80" s="198"/>
      <c r="H80" s="198"/>
      <c r="I80" s="198"/>
      <c r="J80" s="198"/>
      <c r="K80" s="198"/>
      <c r="L80" s="198"/>
      <c r="M80" s="198"/>
      <c r="N80" s="198"/>
      <c r="O80" s="199"/>
      <c r="P80" s="197"/>
      <c r="Q80" s="198"/>
      <c r="R80" s="198"/>
      <c r="S80" s="198"/>
      <c r="T80" s="198"/>
      <c r="U80" s="198"/>
      <c r="V80" s="198"/>
      <c r="W80" s="198"/>
      <c r="X80" s="198"/>
      <c r="Y80" s="199"/>
      <c r="Z80" s="234" t="s">
        <v>73</v>
      </c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6"/>
      <c r="AM80" s="97"/>
      <c r="AN80" s="97"/>
      <c r="AO80" s="97"/>
      <c r="AP80" s="97"/>
      <c r="AQ80" s="97"/>
      <c r="AR80" s="97"/>
      <c r="AS80" s="271"/>
      <c r="AT80" s="271"/>
      <c r="AU80" s="271"/>
      <c r="AV80" s="271"/>
      <c r="AW80" s="270">
        <v>125</v>
      </c>
      <c r="AX80" s="270"/>
      <c r="AY80" s="270"/>
      <c r="AZ80" s="270"/>
      <c r="BA80" s="270"/>
      <c r="BB80" s="270"/>
      <c r="BC80" s="98">
        <f>BC149+BC415</f>
        <v>75</v>
      </c>
      <c r="BD80" s="98"/>
      <c r="BE80" s="98"/>
      <c r="BF80" s="98"/>
      <c r="BG80" s="98"/>
      <c r="BH80" s="98"/>
      <c r="BI80" s="177" t="s">
        <v>131</v>
      </c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9"/>
      <c r="CA80" s="239"/>
      <c r="CB80" s="239"/>
      <c r="CC80" s="239"/>
      <c r="CD80" s="239"/>
      <c r="CE80" s="239"/>
    </row>
    <row r="81" spans="1:83" ht="30" customHeight="1">
      <c r="A81" s="197"/>
      <c r="B81" s="198"/>
      <c r="C81" s="198"/>
      <c r="D81" s="199"/>
      <c r="E81" s="197"/>
      <c r="F81" s="198"/>
      <c r="G81" s="198"/>
      <c r="H81" s="198"/>
      <c r="I81" s="198"/>
      <c r="J81" s="198"/>
      <c r="K81" s="198"/>
      <c r="L81" s="198"/>
      <c r="M81" s="198"/>
      <c r="N81" s="198"/>
      <c r="O81" s="199"/>
      <c r="P81" s="197"/>
      <c r="Q81" s="198"/>
      <c r="R81" s="198"/>
      <c r="S81" s="198"/>
      <c r="T81" s="198"/>
      <c r="U81" s="198"/>
      <c r="V81" s="198"/>
      <c r="W81" s="198"/>
      <c r="X81" s="198"/>
      <c r="Y81" s="199"/>
      <c r="Z81" s="234" t="s">
        <v>77</v>
      </c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6"/>
      <c r="AM81" s="97"/>
      <c r="AN81" s="97"/>
      <c r="AO81" s="97"/>
      <c r="AP81" s="97"/>
      <c r="AQ81" s="97"/>
      <c r="AR81" s="97"/>
      <c r="AS81" s="271"/>
      <c r="AT81" s="271"/>
      <c r="AU81" s="271"/>
      <c r="AV81" s="271"/>
      <c r="AW81" s="270">
        <f>150+5+10</f>
        <v>165</v>
      </c>
      <c r="AX81" s="270"/>
      <c r="AY81" s="270"/>
      <c r="AZ81" s="270"/>
      <c r="BA81" s="270"/>
      <c r="BB81" s="270"/>
      <c r="BC81" s="98">
        <f>BC141+BC424</f>
        <v>134</v>
      </c>
      <c r="BD81" s="98"/>
      <c r="BE81" s="98"/>
      <c r="BF81" s="98"/>
      <c r="BG81" s="98"/>
      <c r="BH81" s="98"/>
      <c r="BI81" s="177" t="s">
        <v>131</v>
      </c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9"/>
      <c r="CA81" s="239"/>
      <c r="CB81" s="239"/>
      <c r="CC81" s="239"/>
      <c r="CD81" s="239"/>
      <c r="CE81" s="239"/>
    </row>
    <row r="82" spans="1:83" ht="26.25" customHeight="1">
      <c r="A82" s="197"/>
      <c r="B82" s="198"/>
      <c r="C82" s="198"/>
      <c r="D82" s="199"/>
      <c r="E82" s="197"/>
      <c r="F82" s="198"/>
      <c r="G82" s="198"/>
      <c r="H82" s="198"/>
      <c r="I82" s="198"/>
      <c r="J82" s="198"/>
      <c r="K82" s="198"/>
      <c r="L82" s="198"/>
      <c r="M82" s="198"/>
      <c r="N82" s="198"/>
      <c r="O82" s="199"/>
      <c r="P82" s="197"/>
      <c r="Q82" s="198"/>
      <c r="R82" s="198"/>
      <c r="S82" s="198"/>
      <c r="T82" s="198"/>
      <c r="U82" s="198"/>
      <c r="V82" s="198"/>
      <c r="W82" s="198"/>
      <c r="X82" s="198"/>
      <c r="Y82" s="199"/>
      <c r="Z82" s="234" t="s">
        <v>93</v>
      </c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6"/>
      <c r="AM82" s="4"/>
      <c r="AN82" s="4"/>
      <c r="AO82" s="4"/>
      <c r="AP82" s="4"/>
      <c r="AQ82" s="4"/>
      <c r="AR82" s="5"/>
      <c r="AS82" s="165"/>
      <c r="AT82" s="166"/>
      <c r="AU82" s="166"/>
      <c r="AV82" s="167"/>
      <c r="AW82" s="205">
        <v>55</v>
      </c>
      <c r="AX82" s="206"/>
      <c r="AY82" s="206"/>
      <c r="AZ82" s="206"/>
      <c r="BA82" s="206"/>
      <c r="BB82" s="207"/>
      <c r="BC82" s="88">
        <f>BC151+BC432</f>
        <v>35</v>
      </c>
      <c r="BD82" s="89"/>
      <c r="BE82" s="89"/>
      <c r="BF82" s="89"/>
      <c r="BG82" s="89"/>
      <c r="BH82" s="90"/>
      <c r="BI82" s="177" t="s">
        <v>131</v>
      </c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9"/>
      <c r="CA82" s="156"/>
      <c r="CB82" s="157"/>
      <c r="CC82" s="157"/>
      <c r="CD82" s="157"/>
      <c r="CE82" s="158"/>
    </row>
    <row r="83" spans="1:83" ht="42.75" customHeight="1">
      <c r="A83" s="197"/>
      <c r="B83" s="198"/>
      <c r="C83" s="198"/>
      <c r="D83" s="199"/>
      <c r="E83" s="197"/>
      <c r="F83" s="198"/>
      <c r="G83" s="198"/>
      <c r="H83" s="198"/>
      <c r="I83" s="198"/>
      <c r="J83" s="198"/>
      <c r="K83" s="198"/>
      <c r="L83" s="198"/>
      <c r="M83" s="198"/>
      <c r="N83" s="198"/>
      <c r="O83" s="199"/>
      <c r="P83" s="197"/>
      <c r="Q83" s="198"/>
      <c r="R83" s="198"/>
      <c r="S83" s="198"/>
      <c r="T83" s="198"/>
      <c r="U83" s="198"/>
      <c r="V83" s="198"/>
      <c r="W83" s="198"/>
      <c r="X83" s="198"/>
      <c r="Y83" s="199"/>
      <c r="Z83" s="234" t="s">
        <v>97</v>
      </c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6"/>
      <c r="AM83" s="4"/>
      <c r="AN83" s="4"/>
      <c r="AO83" s="4"/>
      <c r="AP83" s="4"/>
      <c r="AQ83" s="4"/>
      <c r="AR83" s="5"/>
      <c r="AS83" s="165"/>
      <c r="AT83" s="166"/>
      <c r="AU83" s="166"/>
      <c r="AV83" s="167"/>
      <c r="AW83" s="205">
        <v>35</v>
      </c>
      <c r="AX83" s="206"/>
      <c r="AY83" s="206"/>
      <c r="AZ83" s="206"/>
      <c r="BA83" s="206"/>
      <c r="BB83" s="207"/>
      <c r="BC83" s="88">
        <f>BC441</f>
        <v>43</v>
      </c>
      <c r="BD83" s="89"/>
      <c r="BE83" s="89"/>
      <c r="BF83" s="89"/>
      <c r="BG83" s="89"/>
      <c r="BH83" s="90"/>
      <c r="BI83" s="177" t="s">
        <v>122</v>
      </c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9"/>
      <c r="CA83" s="31"/>
      <c r="CB83" s="32"/>
      <c r="CC83" s="32"/>
      <c r="CD83" s="32"/>
      <c r="CE83" s="33"/>
    </row>
    <row r="84" spans="1:83" ht="24.75" customHeight="1">
      <c r="A84" s="197"/>
      <c r="B84" s="198"/>
      <c r="C84" s="198"/>
      <c r="D84" s="199"/>
      <c r="E84" s="197"/>
      <c r="F84" s="198"/>
      <c r="G84" s="198"/>
      <c r="H84" s="198"/>
      <c r="I84" s="198"/>
      <c r="J84" s="198"/>
      <c r="K84" s="198"/>
      <c r="L84" s="198"/>
      <c r="M84" s="198"/>
      <c r="N84" s="198"/>
      <c r="O84" s="199"/>
      <c r="P84" s="197"/>
      <c r="Q84" s="198"/>
      <c r="R84" s="198"/>
      <c r="S84" s="198"/>
      <c r="T84" s="198"/>
      <c r="U84" s="198"/>
      <c r="V84" s="198"/>
      <c r="W84" s="198"/>
      <c r="X84" s="198"/>
      <c r="Y84" s="199"/>
      <c r="Z84" s="335" t="s">
        <v>115</v>
      </c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7"/>
      <c r="AM84" s="97"/>
      <c r="AN84" s="97"/>
      <c r="AO84" s="97"/>
      <c r="AP84" s="97"/>
      <c r="AQ84" s="97"/>
      <c r="AR84" s="97"/>
      <c r="AS84" s="271"/>
      <c r="AT84" s="271"/>
      <c r="AU84" s="271"/>
      <c r="AV84" s="271"/>
      <c r="AW84" s="270">
        <v>120</v>
      </c>
      <c r="AX84" s="270"/>
      <c r="AY84" s="270"/>
      <c r="AZ84" s="270"/>
      <c r="BA84" s="270"/>
      <c r="BB84" s="270"/>
      <c r="BC84" s="98">
        <f>BC449</f>
        <v>87</v>
      </c>
      <c r="BD84" s="98"/>
      <c r="BE84" s="98"/>
      <c r="BF84" s="98"/>
      <c r="BG84" s="98"/>
      <c r="BH84" s="98"/>
      <c r="BI84" s="177" t="s">
        <v>131</v>
      </c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9"/>
      <c r="CA84" s="239"/>
      <c r="CB84" s="239"/>
      <c r="CC84" s="239"/>
      <c r="CD84" s="239"/>
      <c r="CE84" s="239"/>
    </row>
    <row r="85" spans="1:84" s="82" customFormat="1" ht="24.75" customHeight="1">
      <c r="A85" s="197"/>
      <c r="B85" s="198"/>
      <c r="C85" s="198"/>
      <c r="D85" s="199"/>
      <c r="E85" s="197"/>
      <c r="F85" s="198"/>
      <c r="G85" s="198"/>
      <c r="H85" s="198"/>
      <c r="I85" s="198"/>
      <c r="J85" s="198"/>
      <c r="K85" s="198"/>
      <c r="L85" s="198"/>
      <c r="M85" s="198"/>
      <c r="N85" s="198"/>
      <c r="O85" s="199"/>
      <c r="P85" s="197"/>
      <c r="Q85" s="198"/>
      <c r="R85" s="198"/>
      <c r="S85" s="198"/>
      <c r="T85" s="198"/>
      <c r="U85" s="198"/>
      <c r="V85" s="198"/>
      <c r="W85" s="198"/>
      <c r="X85" s="198"/>
      <c r="Y85" s="199"/>
      <c r="Z85" s="335" t="s">
        <v>129</v>
      </c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7"/>
      <c r="AM85" s="28"/>
      <c r="AN85" s="6"/>
      <c r="AO85" s="6"/>
      <c r="AP85" s="6"/>
      <c r="AQ85" s="6"/>
      <c r="AR85" s="7"/>
      <c r="AS85" s="29"/>
      <c r="AT85" s="8"/>
      <c r="AU85" s="8"/>
      <c r="AV85" s="30"/>
      <c r="AW85" s="205">
        <v>13</v>
      </c>
      <c r="AX85" s="206"/>
      <c r="AY85" s="206"/>
      <c r="AZ85" s="206"/>
      <c r="BA85" s="206"/>
      <c r="BB85" s="207"/>
      <c r="BC85" s="88">
        <f>BC465</f>
        <v>8</v>
      </c>
      <c r="BD85" s="89"/>
      <c r="BE85" s="89"/>
      <c r="BF85" s="89"/>
      <c r="BG85" s="89"/>
      <c r="BH85" s="90"/>
      <c r="BI85" s="177" t="s">
        <v>131</v>
      </c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9"/>
      <c r="CA85" s="31"/>
      <c r="CB85" s="32"/>
      <c r="CC85" s="32"/>
      <c r="CD85" s="32"/>
      <c r="CE85" s="33"/>
      <c r="CF85" s="19"/>
    </row>
    <row r="86" spans="1:84" s="82" customFormat="1" ht="24.75" customHeight="1">
      <c r="A86" s="197"/>
      <c r="B86" s="198"/>
      <c r="C86" s="198"/>
      <c r="D86" s="199"/>
      <c r="E86" s="197"/>
      <c r="F86" s="198"/>
      <c r="G86" s="198"/>
      <c r="H86" s="198"/>
      <c r="I86" s="198"/>
      <c r="J86" s="198"/>
      <c r="K86" s="198"/>
      <c r="L86" s="198"/>
      <c r="M86" s="198"/>
      <c r="N86" s="198"/>
      <c r="O86" s="199"/>
      <c r="P86" s="197"/>
      <c r="Q86" s="198"/>
      <c r="R86" s="198"/>
      <c r="S86" s="198"/>
      <c r="T86" s="198"/>
      <c r="U86" s="198"/>
      <c r="V86" s="198"/>
      <c r="W86" s="198"/>
      <c r="X86" s="198"/>
      <c r="Y86" s="199"/>
      <c r="Z86" s="335" t="s">
        <v>130</v>
      </c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7"/>
      <c r="AM86" s="28"/>
      <c r="AN86" s="6"/>
      <c r="AO86" s="6"/>
      <c r="AP86" s="6"/>
      <c r="AQ86" s="6"/>
      <c r="AR86" s="7"/>
      <c r="AS86" s="29"/>
      <c r="AT86" s="8"/>
      <c r="AU86" s="8"/>
      <c r="AV86" s="30"/>
      <c r="AW86" s="205">
        <v>10</v>
      </c>
      <c r="AX86" s="206"/>
      <c r="AY86" s="206"/>
      <c r="AZ86" s="206"/>
      <c r="BA86" s="206"/>
      <c r="BB86" s="207"/>
      <c r="BC86" s="88">
        <f>BC143</f>
        <v>15</v>
      </c>
      <c r="BD86" s="89"/>
      <c r="BE86" s="89"/>
      <c r="BF86" s="89"/>
      <c r="BG86" s="89"/>
      <c r="BH86" s="90"/>
      <c r="BI86" s="177" t="s">
        <v>122</v>
      </c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9"/>
      <c r="CA86" s="31"/>
      <c r="CB86" s="32"/>
      <c r="CC86" s="32"/>
      <c r="CD86" s="32"/>
      <c r="CE86" s="33"/>
      <c r="CF86" s="19"/>
    </row>
    <row r="87" spans="1:84" s="82" customFormat="1" ht="24.75" customHeight="1">
      <c r="A87" s="197"/>
      <c r="B87" s="198"/>
      <c r="C87" s="198"/>
      <c r="D87" s="199"/>
      <c r="E87" s="197"/>
      <c r="F87" s="198"/>
      <c r="G87" s="198"/>
      <c r="H87" s="198"/>
      <c r="I87" s="198"/>
      <c r="J87" s="198"/>
      <c r="K87" s="198"/>
      <c r="L87" s="198"/>
      <c r="M87" s="198"/>
      <c r="N87" s="198"/>
      <c r="O87" s="199"/>
      <c r="P87" s="197"/>
      <c r="Q87" s="198"/>
      <c r="R87" s="198"/>
      <c r="S87" s="198"/>
      <c r="T87" s="198"/>
      <c r="U87" s="198"/>
      <c r="V87" s="198"/>
      <c r="W87" s="198"/>
      <c r="X87" s="198"/>
      <c r="Y87" s="199"/>
      <c r="Z87" s="335" t="s">
        <v>128</v>
      </c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7"/>
      <c r="AM87" s="93"/>
      <c r="AN87" s="94"/>
      <c r="AO87" s="94"/>
      <c r="AP87" s="94"/>
      <c r="AQ87" s="94"/>
      <c r="AR87" s="95"/>
      <c r="AS87" s="165"/>
      <c r="AT87" s="166"/>
      <c r="AU87" s="166"/>
      <c r="AV87" s="167"/>
      <c r="AW87" s="205">
        <v>16</v>
      </c>
      <c r="AX87" s="206"/>
      <c r="AY87" s="206"/>
      <c r="AZ87" s="206"/>
      <c r="BA87" s="206"/>
      <c r="BB87" s="207"/>
      <c r="BC87" s="88">
        <f>BC458</f>
        <v>9</v>
      </c>
      <c r="BD87" s="89"/>
      <c r="BE87" s="89"/>
      <c r="BF87" s="89"/>
      <c r="BG87" s="89"/>
      <c r="BH87" s="90"/>
      <c r="BI87" s="177" t="s">
        <v>131</v>
      </c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9"/>
      <c r="CA87" s="156"/>
      <c r="CB87" s="157"/>
      <c r="CC87" s="157"/>
      <c r="CD87" s="157"/>
      <c r="CE87" s="158"/>
      <c r="CF87" s="19"/>
    </row>
    <row r="88" spans="1:83" ht="36.75" customHeight="1">
      <c r="A88" s="200"/>
      <c r="B88" s="201"/>
      <c r="C88" s="201"/>
      <c r="D88" s="202"/>
      <c r="E88" s="200"/>
      <c r="F88" s="201"/>
      <c r="G88" s="201"/>
      <c r="H88" s="201"/>
      <c r="I88" s="201"/>
      <c r="J88" s="201"/>
      <c r="K88" s="201"/>
      <c r="L88" s="201"/>
      <c r="M88" s="201"/>
      <c r="N88" s="201"/>
      <c r="O88" s="202"/>
      <c r="P88" s="200"/>
      <c r="Q88" s="201"/>
      <c r="R88" s="201"/>
      <c r="S88" s="201"/>
      <c r="T88" s="201"/>
      <c r="U88" s="201"/>
      <c r="V88" s="201"/>
      <c r="W88" s="201"/>
      <c r="X88" s="201"/>
      <c r="Y88" s="202"/>
      <c r="Z88" s="335" t="s">
        <v>123</v>
      </c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7"/>
      <c r="AM88" s="97"/>
      <c r="AN88" s="97"/>
      <c r="AO88" s="97"/>
      <c r="AP88" s="97"/>
      <c r="AQ88" s="97"/>
      <c r="AR88" s="97"/>
      <c r="AS88" s="271"/>
      <c r="AT88" s="271"/>
      <c r="AU88" s="271"/>
      <c r="AV88" s="271"/>
      <c r="AW88" s="270">
        <v>816</v>
      </c>
      <c r="AX88" s="270"/>
      <c r="AY88" s="270"/>
      <c r="AZ88" s="270"/>
      <c r="BA88" s="270"/>
      <c r="BB88" s="270"/>
      <c r="BC88" s="98">
        <f>BC145+BC472</f>
        <v>608</v>
      </c>
      <c r="BD88" s="98"/>
      <c r="BE88" s="98"/>
      <c r="BF88" s="98"/>
      <c r="BG88" s="98"/>
      <c r="BH88" s="98"/>
      <c r="BI88" s="177" t="s">
        <v>131</v>
      </c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9"/>
      <c r="CA88" s="239"/>
      <c r="CB88" s="239"/>
      <c r="CC88" s="239"/>
      <c r="CD88" s="239"/>
      <c r="CE88" s="239"/>
    </row>
    <row r="89" spans="1:84" s="67" customFormat="1" ht="10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12"/>
      <c r="AN89" s="12"/>
      <c r="AO89" s="12"/>
      <c r="AP89" s="12"/>
      <c r="AQ89" s="12"/>
      <c r="AR89" s="12"/>
      <c r="AS89" s="16"/>
      <c r="AT89" s="16"/>
      <c r="AU89" s="16"/>
      <c r="AV89" s="1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48"/>
      <c r="CB89" s="48"/>
      <c r="CC89" s="48"/>
      <c r="CD89" s="48"/>
      <c r="CE89" s="48"/>
      <c r="CF89" s="19"/>
    </row>
    <row r="90" spans="1:84" s="67" customFormat="1" ht="17.25" customHeight="1">
      <c r="A90" s="257" t="s">
        <v>62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44" t="s">
        <v>13</v>
      </c>
      <c r="AQ90" s="244"/>
      <c r="AR90" s="244"/>
      <c r="AS90" s="244"/>
      <c r="AT90" s="24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19"/>
    </row>
    <row r="91" spans="1:84" s="67" customFormat="1" ht="6" customHeight="1" thickBo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19"/>
    </row>
    <row r="92" spans="1:84" s="67" customFormat="1" ht="15" customHeight="1">
      <c r="A92" s="67" t="s">
        <v>48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27"/>
      <c r="BC92" s="222" t="s">
        <v>69</v>
      </c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3"/>
      <c r="BV92" s="280" t="s">
        <v>119</v>
      </c>
      <c r="BW92" s="281"/>
      <c r="BX92" s="281"/>
      <c r="BY92" s="281"/>
      <c r="BZ92" s="281"/>
      <c r="CA92" s="281"/>
      <c r="CB92" s="281"/>
      <c r="CC92" s="281"/>
      <c r="CD92" s="281"/>
      <c r="CE92" s="282"/>
      <c r="CF92" s="19"/>
    </row>
    <row r="93" spans="1:84" s="67" customFormat="1" ht="17.25" customHeight="1">
      <c r="A93" s="149" t="s">
        <v>140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27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3"/>
      <c r="BV93" s="283"/>
      <c r="BW93" s="284"/>
      <c r="BX93" s="284"/>
      <c r="BY93" s="284"/>
      <c r="BZ93" s="284"/>
      <c r="CA93" s="284"/>
      <c r="CB93" s="284"/>
      <c r="CC93" s="284"/>
      <c r="CD93" s="284"/>
      <c r="CE93" s="285"/>
      <c r="CF93" s="19"/>
    </row>
    <row r="94" spans="1:84" s="67" customFormat="1" ht="18" customHeight="1" thickBot="1">
      <c r="A94" s="67" t="s">
        <v>49</v>
      </c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27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3"/>
      <c r="BV94" s="286"/>
      <c r="BW94" s="287"/>
      <c r="BX94" s="287"/>
      <c r="BY94" s="287"/>
      <c r="BZ94" s="287"/>
      <c r="CA94" s="287"/>
      <c r="CB94" s="287"/>
      <c r="CC94" s="287"/>
      <c r="CD94" s="287"/>
      <c r="CE94" s="288"/>
      <c r="CF94" s="19"/>
    </row>
    <row r="95" spans="1:84" s="67" customFormat="1" ht="31.5" customHeight="1">
      <c r="A95" s="346" t="s">
        <v>120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19"/>
    </row>
    <row r="96" spans="1:84" s="67" customFormat="1" ht="5.25" customHeight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19"/>
    </row>
    <row r="97" spans="1:84" s="67" customFormat="1" ht="15">
      <c r="A97" s="237" t="s">
        <v>54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19"/>
    </row>
    <row r="98" spans="1:84" s="67" customFormat="1" ht="15">
      <c r="A98" s="237" t="s">
        <v>55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19"/>
    </row>
    <row r="99" spans="1:84" s="67" customFormat="1" ht="15" customHeight="1">
      <c r="A99" s="147" t="s">
        <v>41</v>
      </c>
      <c r="B99" s="147"/>
      <c r="C99" s="147"/>
      <c r="D99" s="147"/>
      <c r="E99" s="147" t="s">
        <v>22</v>
      </c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 t="s">
        <v>23</v>
      </c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5" t="s">
        <v>24</v>
      </c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6"/>
      <c r="CF99" s="19"/>
    </row>
    <row r="100" spans="1:84" s="67" customFormat="1" ht="45.7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68" t="s">
        <v>42</v>
      </c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70"/>
      <c r="AX100" s="273" t="s">
        <v>25</v>
      </c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180" t="s">
        <v>32</v>
      </c>
      <c r="BI100" s="181"/>
      <c r="BJ100" s="181"/>
      <c r="BK100" s="181"/>
      <c r="BL100" s="181"/>
      <c r="BM100" s="182"/>
      <c r="BN100" s="180" t="s">
        <v>33</v>
      </c>
      <c r="BO100" s="181"/>
      <c r="BP100" s="181"/>
      <c r="BQ100" s="181"/>
      <c r="BR100" s="181"/>
      <c r="BS100" s="182"/>
      <c r="BT100" s="180" t="s">
        <v>34</v>
      </c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2"/>
      <c r="CF100" s="19"/>
    </row>
    <row r="101" spans="1:84" s="67" customFormat="1" ht="15" customHeight="1">
      <c r="A101" s="147"/>
      <c r="B101" s="147"/>
      <c r="C101" s="147"/>
      <c r="D101" s="147"/>
      <c r="E101" s="147" t="s">
        <v>42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 t="s">
        <v>42</v>
      </c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71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3"/>
      <c r="AX101" s="273" t="s">
        <v>43</v>
      </c>
      <c r="AY101" s="273"/>
      <c r="AZ101" s="273"/>
      <c r="BA101" s="273"/>
      <c r="BB101" s="279" t="s">
        <v>26</v>
      </c>
      <c r="BC101" s="279"/>
      <c r="BD101" s="279"/>
      <c r="BE101" s="279"/>
      <c r="BF101" s="279"/>
      <c r="BG101" s="279"/>
      <c r="BH101" s="183"/>
      <c r="BI101" s="184"/>
      <c r="BJ101" s="184"/>
      <c r="BK101" s="184"/>
      <c r="BL101" s="184"/>
      <c r="BM101" s="185"/>
      <c r="BN101" s="183"/>
      <c r="BO101" s="184"/>
      <c r="BP101" s="184"/>
      <c r="BQ101" s="184"/>
      <c r="BR101" s="184"/>
      <c r="BS101" s="185"/>
      <c r="BT101" s="183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5"/>
      <c r="CF101" s="19"/>
    </row>
    <row r="102" spans="1:84" s="67" customFormat="1" ht="11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74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6"/>
      <c r="AX102" s="273"/>
      <c r="AY102" s="273"/>
      <c r="AZ102" s="273"/>
      <c r="BA102" s="273"/>
      <c r="BB102" s="279"/>
      <c r="BC102" s="279"/>
      <c r="BD102" s="279"/>
      <c r="BE102" s="279"/>
      <c r="BF102" s="279"/>
      <c r="BG102" s="279"/>
      <c r="BH102" s="186"/>
      <c r="BI102" s="187"/>
      <c r="BJ102" s="187"/>
      <c r="BK102" s="187"/>
      <c r="BL102" s="187"/>
      <c r="BM102" s="188"/>
      <c r="BN102" s="186"/>
      <c r="BO102" s="187"/>
      <c r="BP102" s="187"/>
      <c r="BQ102" s="187"/>
      <c r="BR102" s="187"/>
      <c r="BS102" s="188"/>
      <c r="BT102" s="186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8"/>
      <c r="CF102" s="19"/>
    </row>
    <row r="103" spans="1:84" s="67" customFormat="1" ht="15" customHeight="1">
      <c r="A103" s="148" t="s">
        <v>12</v>
      </c>
      <c r="B103" s="148"/>
      <c r="C103" s="148"/>
      <c r="D103" s="148"/>
      <c r="E103" s="148" t="s">
        <v>13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253" t="s">
        <v>14</v>
      </c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4"/>
      <c r="AE103" s="252" t="s">
        <v>15</v>
      </c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4"/>
      <c r="AX103" s="97" t="s">
        <v>16</v>
      </c>
      <c r="AY103" s="97"/>
      <c r="AZ103" s="97"/>
      <c r="BA103" s="97"/>
      <c r="BB103" s="97" t="s">
        <v>17</v>
      </c>
      <c r="BC103" s="97"/>
      <c r="BD103" s="97"/>
      <c r="BE103" s="97"/>
      <c r="BF103" s="97"/>
      <c r="BG103" s="97"/>
      <c r="BH103" s="97" t="s">
        <v>18</v>
      </c>
      <c r="BI103" s="97"/>
      <c r="BJ103" s="97"/>
      <c r="BK103" s="97"/>
      <c r="BL103" s="97"/>
      <c r="BM103" s="97"/>
      <c r="BN103" s="97" t="s">
        <v>19</v>
      </c>
      <c r="BO103" s="97"/>
      <c r="BP103" s="97"/>
      <c r="BQ103" s="97"/>
      <c r="BR103" s="97"/>
      <c r="BS103" s="97"/>
      <c r="BT103" s="93" t="s">
        <v>20</v>
      </c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5"/>
      <c r="CF103" s="19"/>
    </row>
    <row r="104" spans="1:84" s="67" customFormat="1" ht="62.25" customHeight="1">
      <c r="A104" s="214" t="s">
        <v>12</v>
      </c>
      <c r="B104" s="215"/>
      <c r="C104" s="215"/>
      <c r="D104" s="216"/>
      <c r="E104" s="214" t="s">
        <v>81</v>
      </c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6"/>
      <c r="R104" s="219" t="s">
        <v>82</v>
      </c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1"/>
      <c r="AE104" s="150" t="s">
        <v>72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2"/>
      <c r="AX104" s="271" t="s">
        <v>84</v>
      </c>
      <c r="AY104" s="271"/>
      <c r="AZ104" s="271"/>
      <c r="BA104" s="271"/>
      <c r="BB104" s="98">
        <v>744</v>
      </c>
      <c r="BC104" s="98"/>
      <c r="BD104" s="98"/>
      <c r="BE104" s="98"/>
      <c r="BF104" s="98"/>
      <c r="BG104" s="98"/>
      <c r="BH104" s="88">
        <v>100</v>
      </c>
      <c r="BI104" s="89"/>
      <c r="BJ104" s="89"/>
      <c r="BK104" s="89"/>
      <c r="BL104" s="89"/>
      <c r="BM104" s="90"/>
      <c r="BN104" s="88">
        <v>100</v>
      </c>
      <c r="BO104" s="89"/>
      <c r="BP104" s="89"/>
      <c r="BQ104" s="89"/>
      <c r="BR104" s="89"/>
      <c r="BS104" s="90"/>
      <c r="BT104" s="88" t="s">
        <v>113</v>
      </c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90"/>
      <c r="CF104" s="19"/>
    </row>
    <row r="105" spans="1:84" s="67" customFormat="1" ht="44.25" customHeight="1">
      <c r="A105" s="126"/>
      <c r="B105" s="127"/>
      <c r="C105" s="127"/>
      <c r="D105" s="128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8"/>
      <c r="R105" s="117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9"/>
      <c r="AE105" s="189" t="s">
        <v>86</v>
      </c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29"/>
      <c r="AY105" s="8"/>
      <c r="AZ105" s="8"/>
      <c r="BA105" s="8"/>
      <c r="BB105" s="9"/>
      <c r="BC105" s="10"/>
      <c r="BD105" s="10"/>
      <c r="BE105" s="10"/>
      <c r="BF105" s="10"/>
      <c r="BG105" s="11"/>
      <c r="BH105" s="88">
        <v>100</v>
      </c>
      <c r="BI105" s="89"/>
      <c r="BJ105" s="89"/>
      <c r="BK105" s="89"/>
      <c r="BL105" s="89"/>
      <c r="BM105" s="90"/>
      <c r="BN105" s="88">
        <v>100</v>
      </c>
      <c r="BO105" s="89"/>
      <c r="BP105" s="89"/>
      <c r="BQ105" s="89"/>
      <c r="BR105" s="89"/>
      <c r="BS105" s="90"/>
      <c r="BT105" s="88" t="s">
        <v>113</v>
      </c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90"/>
      <c r="CF105" s="19"/>
    </row>
    <row r="106" spans="1:84" s="67" customFormat="1" ht="78" customHeight="1">
      <c r="A106" s="129"/>
      <c r="B106" s="130"/>
      <c r="C106" s="130"/>
      <c r="D106" s="131"/>
      <c r="E106" s="129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1"/>
      <c r="R106" s="120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2"/>
      <c r="AE106" s="241" t="s">
        <v>99</v>
      </c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9"/>
      <c r="AY106" s="8"/>
      <c r="AZ106" s="8"/>
      <c r="BA106" s="8"/>
      <c r="BB106" s="9"/>
      <c r="BC106" s="10"/>
      <c r="BD106" s="10"/>
      <c r="BE106" s="10"/>
      <c r="BF106" s="10"/>
      <c r="BG106" s="10"/>
      <c r="BH106" s="88">
        <v>100</v>
      </c>
      <c r="BI106" s="89"/>
      <c r="BJ106" s="89"/>
      <c r="BK106" s="89"/>
      <c r="BL106" s="89"/>
      <c r="BM106" s="90"/>
      <c r="BN106" s="88">
        <v>100</v>
      </c>
      <c r="BO106" s="89"/>
      <c r="BP106" s="89"/>
      <c r="BQ106" s="89"/>
      <c r="BR106" s="89"/>
      <c r="BS106" s="90"/>
      <c r="BT106" s="88" t="s">
        <v>113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90"/>
      <c r="CF106" s="19"/>
    </row>
    <row r="107" spans="1:84" s="77" customFormat="1" ht="27.75" customHeight="1">
      <c r="A107" s="129"/>
      <c r="B107" s="130"/>
      <c r="C107" s="130"/>
      <c r="D107" s="131"/>
      <c r="E107" s="129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1"/>
      <c r="R107" s="120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2"/>
      <c r="AE107" s="189" t="s">
        <v>77</v>
      </c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37"/>
      <c r="AY107" s="38"/>
      <c r="AZ107" s="38"/>
      <c r="BA107" s="38"/>
      <c r="BB107" s="42"/>
      <c r="BC107" s="40"/>
      <c r="BD107" s="40"/>
      <c r="BE107" s="40"/>
      <c r="BF107" s="40"/>
      <c r="BG107" s="40"/>
      <c r="BH107" s="88">
        <v>100</v>
      </c>
      <c r="BI107" s="89"/>
      <c r="BJ107" s="89"/>
      <c r="BK107" s="89"/>
      <c r="BL107" s="89"/>
      <c r="BM107" s="90"/>
      <c r="BN107" s="88">
        <v>100</v>
      </c>
      <c r="BO107" s="89"/>
      <c r="BP107" s="89"/>
      <c r="BQ107" s="89"/>
      <c r="BR107" s="89"/>
      <c r="BS107" s="90"/>
      <c r="BT107" s="88" t="s">
        <v>113</v>
      </c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90"/>
      <c r="CF107" s="19"/>
    </row>
    <row r="108" spans="1:84" s="77" customFormat="1" ht="78" customHeight="1">
      <c r="A108" s="129"/>
      <c r="B108" s="130"/>
      <c r="C108" s="130"/>
      <c r="D108" s="131"/>
      <c r="E108" s="129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1"/>
      <c r="R108" s="12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2"/>
      <c r="AE108" s="241" t="s">
        <v>99</v>
      </c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9"/>
      <c r="AY108" s="8"/>
      <c r="AZ108" s="8"/>
      <c r="BA108" s="8"/>
      <c r="BB108" s="9"/>
      <c r="BC108" s="10"/>
      <c r="BD108" s="10"/>
      <c r="BE108" s="10"/>
      <c r="BF108" s="10"/>
      <c r="BG108" s="10"/>
      <c r="BH108" s="88">
        <v>100</v>
      </c>
      <c r="BI108" s="89"/>
      <c r="BJ108" s="89"/>
      <c r="BK108" s="89"/>
      <c r="BL108" s="89"/>
      <c r="BM108" s="90"/>
      <c r="BN108" s="88">
        <v>100</v>
      </c>
      <c r="BO108" s="89"/>
      <c r="BP108" s="89"/>
      <c r="BQ108" s="89"/>
      <c r="BR108" s="89"/>
      <c r="BS108" s="90"/>
      <c r="BT108" s="88" t="s">
        <v>113</v>
      </c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90"/>
      <c r="CF108" s="19"/>
    </row>
    <row r="109" spans="1:84" s="82" customFormat="1" ht="44.25" customHeight="1">
      <c r="A109" s="129"/>
      <c r="B109" s="130"/>
      <c r="C109" s="130"/>
      <c r="D109" s="131"/>
      <c r="E109" s="129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1"/>
      <c r="R109" s="12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2"/>
      <c r="AE109" s="189" t="s">
        <v>130</v>
      </c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37"/>
      <c r="AY109" s="38"/>
      <c r="AZ109" s="38"/>
      <c r="BA109" s="38"/>
      <c r="BB109" s="42"/>
      <c r="BC109" s="40"/>
      <c r="BD109" s="40"/>
      <c r="BE109" s="40"/>
      <c r="BF109" s="40"/>
      <c r="BG109" s="40"/>
      <c r="BH109" s="88">
        <v>100</v>
      </c>
      <c r="BI109" s="89"/>
      <c r="BJ109" s="89"/>
      <c r="BK109" s="89"/>
      <c r="BL109" s="89"/>
      <c r="BM109" s="90"/>
      <c r="BN109" s="88">
        <v>100</v>
      </c>
      <c r="BO109" s="89"/>
      <c r="BP109" s="89"/>
      <c r="BQ109" s="89"/>
      <c r="BR109" s="89"/>
      <c r="BS109" s="90"/>
      <c r="BT109" s="88" t="s">
        <v>113</v>
      </c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90"/>
      <c r="CF109" s="19"/>
    </row>
    <row r="110" spans="1:84" s="82" customFormat="1" ht="78" customHeight="1">
      <c r="A110" s="129"/>
      <c r="B110" s="130"/>
      <c r="C110" s="130"/>
      <c r="D110" s="131"/>
      <c r="E110" s="129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1"/>
      <c r="R110" s="12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2"/>
      <c r="AE110" s="241" t="s">
        <v>99</v>
      </c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9"/>
      <c r="AY110" s="8"/>
      <c r="AZ110" s="8"/>
      <c r="BA110" s="8"/>
      <c r="BB110" s="9"/>
      <c r="BC110" s="10"/>
      <c r="BD110" s="10"/>
      <c r="BE110" s="10"/>
      <c r="BF110" s="10"/>
      <c r="BG110" s="10"/>
      <c r="BH110" s="88">
        <v>100</v>
      </c>
      <c r="BI110" s="89"/>
      <c r="BJ110" s="89"/>
      <c r="BK110" s="89"/>
      <c r="BL110" s="89"/>
      <c r="BM110" s="90"/>
      <c r="BN110" s="88">
        <v>100</v>
      </c>
      <c r="BO110" s="89"/>
      <c r="BP110" s="89"/>
      <c r="BQ110" s="89"/>
      <c r="BR110" s="89"/>
      <c r="BS110" s="90"/>
      <c r="BT110" s="88" t="s">
        <v>113</v>
      </c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90"/>
      <c r="CF110" s="19"/>
    </row>
    <row r="111" spans="1:84" s="77" customFormat="1" ht="44.25" customHeight="1">
      <c r="A111" s="129"/>
      <c r="B111" s="130"/>
      <c r="C111" s="130"/>
      <c r="D111" s="131"/>
      <c r="E111" s="129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1"/>
      <c r="R111" s="12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2"/>
      <c r="AE111" s="189" t="s">
        <v>123</v>
      </c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37"/>
      <c r="AY111" s="38"/>
      <c r="AZ111" s="38"/>
      <c r="BA111" s="38"/>
      <c r="BB111" s="42"/>
      <c r="BC111" s="40"/>
      <c r="BD111" s="40"/>
      <c r="BE111" s="40"/>
      <c r="BF111" s="40"/>
      <c r="BG111" s="40"/>
      <c r="BH111" s="88">
        <v>100</v>
      </c>
      <c r="BI111" s="89"/>
      <c r="BJ111" s="89"/>
      <c r="BK111" s="89"/>
      <c r="BL111" s="89"/>
      <c r="BM111" s="90"/>
      <c r="BN111" s="88">
        <v>100</v>
      </c>
      <c r="BO111" s="89"/>
      <c r="BP111" s="89"/>
      <c r="BQ111" s="89"/>
      <c r="BR111" s="89"/>
      <c r="BS111" s="90"/>
      <c r="BT111" s="88" t="s">
        <v>113</v>
      </c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90"/>
      <c r="CF111" s="19"/>
    </row>
    <row r="112" spans="1:84" s="77" customFormat="1" ht="78" customHeight="1">
      <c r="A112" s="132"/>
      <c r="B112" s="133"/>
      <c r="C112" s="133"/>
      <c r="D112" s="134"/>
      <c r="E112" s="132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4"/>
      <c r="R112" s="123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5"/>
      <c r="AE112" s="241" t="s">
        <v>99</v>
      </c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9"/>
      <c r="AY112" s="8"/>
      <c r="AZ112" s="8"/>
      <c r="BA112" s="8"/>
      <c r="BB112" s="9"/>
      <c r="BC112" s="10"/>
      <c r="BD112" s="10"/>
      <c r="BE112" s="10"/>
      <c r="BF112" s="10"/>
      <c r="BG112" s="10"/>
      <c r="BH112" s="88">
        <v>100</v>
      </c>
      <c r="BI112" s="89"/>
      <c r="BJ112" s="89"/>
      <c r="BK112" s="89"/>
      <c r="BL112" s="89"/>
      <c r="BM112" s="90"/>
      <c r="BN112" s="88">
        <v>100</v>
      </c>
      <c r="BO112" s="89"/>
      <c r="BP112" s="89"/>
      <c r="BQ112" s="89"/>
      <c r="BR112" s="89"/>
      <c r="BS112" s="90"/>
      <c r="BT112" s="88" t="s">
        <v>113</v>
      </c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90"/>
      <c r="CF112" s="19"/>
    </row>
    <row r="113" spans="1:84" s="67" customFormat="1" ht="38.25" customHeight="1">
      <c r="A113" s="344" t="s">
        <v>13</v>
      </c>
      <c r="B113" s="344"/>
      <c r="C113" s="344"/>
      <c r="D113" s="344"/>
      <c r="E113" s="344" t="s">
        <v>81</v>
      </c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5" t="s">
        <v>82</v>
      </c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150" t="s">
        <v>85</v>
      </c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2"/>
      <c r="AX113" s="271" t="s">
        <v>84</v>
      </c>
      <c r="AY113" s="271"/>
      <c r="AZ113" s="271"/>
      <c r="BA113" s="271"/>
      <c r="BB113" s="98">
        <v>744</v>
      </c>
      <c r="BC113" s="98"/>
      <c r="BD113" s="98"/>
      <c r="BE113" s="98"/>
      <c r="BF113" s="98"/>
      <c r="BG113" s="98"/>
      <c r="BH113" s="88">
        <v>100</v>
      </c>
      <c r="BI113" s="89"/>
      <c r="BJ113" s="89"/>
      <c r="BK113" s="89"/>
      <c r="BL113" s="89"/>
      <c r="BM113" s="90"/>
      <c r="BN113" s="88">
        <v>100</v>
      </c>
      <c r="BO113" s="89"/>
      <c r="BP113" s="89"/>
      <c r="BQ113" s="89"/>
      <c r="BR113" s="89"/>
      <c r="BS113" s="90"/>
      <c r="BT113" s="88" t="s">
        <v>113</v>
      </c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90"/>
      <c r="CF113" s="19"/>
    </row>
    <row r="114" spans="1:84" s="67" customFormat="1" ht="42.75" customHeight="1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189" t="s">
        <v>86</v>
      </c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29"/>
      <c r="AY114" s="8"/>
      <c r="AZ114" s="8"/>
      <c r="BA114" s="30"/>
      <c r="BB114" s="10"/>
      <c r="BC114" s="10"/>
      <c r="BD114" s="10"/>
      <c r="BE114" s="10"/>
      <c r="BF114" s="10"/>
      <c r="BG114" s="11"/>
      <c r="BH114" s="88">
        <v>100</v>
      </c>
      <c r="BI114" s="89"/>
      <c r="BJ114" s="89"/>
      <c r="BK114" s="89"/>
      <c r="BL114" s="89"/>
      <c r="BM114" s="90"/>
      <c r="BN114" s="88">
        <v>100</v>
      </c>
      <c r="BO114" s="89"/>
      <c r="BP114" s="89"/>
      <c r="BQ114" s="89"/>
      <c r="BR114" s="89"/>
      <c r="BS114" s="90"/>
      <c r="BT114" s="88" t="s">
        <v>113</v>
      </c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90"/>
      <c r="CF114" s="19"/>
    </row>
    <row r="115" spans="1:84" s="67" customFormat="1" ht="78" customHeight="1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241" t="s">
        <v>99</v>
      </c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9"/>
      <c r="AY115" s="8"/>
      <c r="AZ115" s="8"/>
      <c r="BA115" s="8"/>
      <c r="BB115" s="9"/>
      <c r="BC115" s="10"/>
      <c r="BD115" s="10"/>
      <c r="BE115" s="10"/>
      <c r="BF115" s="10"/>
      <c r="BG115" s="10"/>
      <c r="BH115" s="88">
        <v>100</v>
      </c>
      <c r="BI115" s="89"/>
      <c r="BJ115" s="89"/>
      <c r="BK115" s="89"/>
      <c r="BL115" s="89"/>
      <c r="BM115" s="90"/>
      <c r="BN115" s="88">
        <v>100</v>
      </c>
      <c r="BO115" s="89"/>
      <c r="BP115" s="89"/>
      <c r="BQ115" s="89"/>
      <c r="BR115" s="89"/>
      <c r="BS115" s="90"/>
      <c r="BT115" s="88" t="s">
        <v>113</v>
      </c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90"/>
      <c r="CF115" s="19"/>
    </row>
    <row r="116" spans="1:84" s="77" customFormat="1" ht="27.75" customHeight="1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189" t="s">
        <v>77</v>
      </c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37"/>
      <c r="AY116" s="38"/>
      <c r="AZ116" s="38"/>
      <c r="BA116" s="38"/>
      <c r="BB116" s="42"/>
      <c r="BC116" s="40"/>
      <c r="BD116" s="40"/>
      <c r="BE116" s="40"/>
      <c r="BF116" s="40"/>
      <c r="BG116" s="40"/>
      <c r="BH116" s="88">
        <v>100</v>
      </c>
      <c r="BI116" s="89"/>
      <c r="BJ116" s="89"/>
      <c r="BK116" s="89"/>
      <c r="BL116" s="89"/>
      <c r="BM116" s="90"/>
      <c r="BN116" s="88">
        <v>100</v>
      </c>
      <c r="BO116" s="89"/>
      <c r="BP116" s="89"/>
      <c r="BQ116" s="89"/>
      <c r="BR116" s="89"/>
      <c r="BS116" s="90"/>
      <c r="BT116" s="88" t="s">
        <v>113</v>
      </c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90"/>
      <c r="CF116" s="19"/>
    </row>
    <row r="117" spans="1:84" s="77" customFormat="1" ht="78" customHeight="1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241" t="s">
        <v>99</v>
      </c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9"/>
      <c r="AY117" s="8"/>
      <c r="AZ117" s="8"/>
      <c r="BA117" s="8"/>
      <c r="BB117" s="9"/>
      <c r="BC117" s="10"/>
      <c r="BD117" s="10"/>
      <c r="BE117" s="10"/>
      <c r="BF117" s="10"/>
      <c r="BG117" s="10"/>
      <c r="BH117" s="88">
        <v>100</v>
      </c>
      <c r="BI117" s="89"/>
      <c r="BJ117" s="89"/>
      <c r="BK117" s="89"/>
      <c r="BL117" s="89"/>
      <c r="BM117" s="90"/>
      <c r="BN117" s="88">
        <v>100</v>
      </c>
      <c r="BO117" s="89"/>
      <c r="BP117" s="89"/>
      <c r="BQ117" s="89"/>
      <c r="BR117" s="89"/>
      <c r="BS117" s="90"/>
      <c r="BT117" s="88" t="s">
        <v>113</v>
      </c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90"/>
      <c r="CF117" s="19"/>
    </row>
    <row r="118" spans="1:84" s="82" customFormat="1" ht="44.25" customHeight="1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189" t="s">
        <v>130</v>
      </c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37"/>
      <c r="AY118" s="38"/>
      <c r="AZ118" s="38"/>
      <c r="BA118" s="38"/>
      <c r="BB118" s="42"/>
      <c r="BC118" s="40"/>
      <c r="BD118" s="40"/>
      <c r="BE118" s="40"/>
      <c r="BF118" s="40"/>
      <c r="BG118" s="40"/>
      <c r="BH118" s="88">
        <v>100</v>
      </c>
      <c r="BI118" s="89"/>
      <c r="BJ118" s="89"/>
      <c r="BK118" s="89"/>
      <c r="BL118" s="89"/>
      <c r="BM118" s="90"/>
      <c r="BN118" s="88">
        <v>100</v>
      </c>
      <c r="BO118" s="89"/>
      <c r="BP118" s="89"/>
      <c r="BQ118" s="89"/>
      <c r="BR118" s="89"/>
      <c r="BS118" s="90"/>
      <c r="BT118" s="88" t="s">
        <v>113</v>
      </c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90"/>
      <c r="CF118" s="19"/>
    </row>
    <row r="119" spans="1:84" s="82" customFormat="1" ht="78" customHeight="1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241" t="s">
        <v>99</v>
      </c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9"/>
      <c r="AY119" s="8"/>
      <c r="AZ119" s="8"/>
      <c r="BA119" s="8"/>
      <c r="BB119" s="9"/>
      <c r="BC119" s="10"/>
      <c r="BD119" s="10"/>
      <c r="BE119" s="10"/>
      <c r="BF119" s="10"/>
      <c r="BG119" s="10"/>
      <c r="BH119" s="88">
        <v>100</v>
      </c>
      <c r="BI119" s="89"/>
      <c r="BJ119" s="89"/>
      <c r="BK119" s="89"/>
      <c r="BL119" s="89"/>
      <c r="BM119" s="90"/>
      <c r="BN119" s="88">
        <v>100</v>
      </c>
      <c r="BO119" s="89"/>
      <c r="BP119" s="89"/>
      <c r="BQ119" s="89"/>
      <c r="BR119" s="89"/>
      <c r="BS119" s="90"/>
      <c r="BT119" s="88" t="s">
        <v>113</v>
      </c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90"/>
      <c r="CF119" s="19"/>
    </row>
    <row r="120" spans="1:84" s="77" customFormat="1" ht="44.25" customHeight="1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189" t="s">
        <v>123</v>
      </c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37"/>
      <c r="AY120" s="38"/>
      <c r="AZ120" s="38"/>
      <c r="BA120" s="38"/>
      <c r="BB120" s="42"/>
      <c r="BC120" s="40"/>
      <c r="BD120" s="40"/>
      <c r="BE120" s="40"/>
      <c r="BF120" s="40"/>
      <c r="BG120" s="40"/>
      <c r="BH120" s="88">
        <v>100</v>
      </c>
      <c r="BI120" s="89"/>
      <c r="BJ120" s="89"/>
      <c r="BK120" s="89"/>
      <c r="BL120" s="89"/>
      <c r="BM120" s="90"/>
      <c r="BN120" s="88">
        <v>100</v>
      </c>
      <c r="BO120" s="89"/>
      <c r="BP120" s="89"/>
      <c r="BQ120" s="89"/>
      <c r="BR120" s="89"/>
      <c r="BS120" s="90"/>
      <c r="BT120" s="88" t="s">
        <v>113</v>
      </c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90"/>
      <c r="CF120" s="19"/>
    </row>
    <row r="121" spans="1:84" s="77" customFormat="1" ht="78" customHeight="1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241" t="s">
        <v>99</v>
      </c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9"/>
      <c r="AY121" s="8"/>
      <c r="AZ121" s="8"/>
      <c r="BA121" s="8"/>
      <c r="BB121" s="9"/>
      <c r="BC121" s="10"/>
      <c r="BD121" s="10"/>
      <c r="BE121" s="10"/>
      <c r="BF121" s="10"/>
      <c r="BG121" s="10"/>
      <c r="BH121" s="88">
        <v>100</v>
      </c>
      <c r="BI121" s="89"/>
      <c r="BJ121" s="89"/>
      <c r="BK121" s="89"/>
      <c r="BL121" s="89"/>
      <c r="BM121" s="90"/>
      <c r="BN121" s="88">
        <v>100</v>
      </c>
      <c r="BO121" s="89"/>
      <c r="BP121" s="89"/>
      <c r="BQ121" s="89"/>
      <c r="BR121" s="89"/>
      <c r="BS121" s="90"/>
      <c r="BT121" s="88" t="s">
        <v>113</v>
      </c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90"/>
      <c r="CF121" s="19"/>
    </row>
    <row r="122" spans="1:84" s="86" customFormat="1" ht="22.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89" t="s">
        <v>80</v>
      </c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37"/>
      <c r="AY122" s="38"/>
      <c r="AZ122" s="38"/>
      <c r="BA122" s="38"/>
      <c r="BB122" s="42"/>
      <c r="BC122" s="40"/>
      <c r="BD122" s="40"/>
      <c r="BE122" s="40"/>
      <c r="BF122" s="40"/>
      <c r="BG122" s="40"/>
      <c r="BH122" s="88">
        <v>100</v>
      </c>
      <c r="BI122" s="89"/>
      <c r="BJ122" s="89"/>
      <c r="BK122" s="89"/>
      <c r="BL122" s="89"/>
      <c r="BM122" s="90"/>
      <c r="BN122" s="88">
        <v>100</v>
      </c>
      <c r="BO122" s="89"/>
      <c r="BP122" s="89"/>
      <c r="BQ122" s="89"/>
      <c r="BR122" s="89"/>
      <c r="BS122" s="90"/>
      <c r="BT122" s="88" t="s">
        <v>113</v>
      </c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90"/>
      <c r="CF122" s="19"/>
    </row>
    <row r="123" spans="1:84" s="86" customFormat="1" ht="78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241" t="s">
        <v>99</v>
      </c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9"/>
      <c r="AY123" s="8"/>
      <c r="AZ123" s="8"/>
      <c r="BA123" s="8"/>
      <c r="BB123" s="9"/>
      <c r="BC123" s="10"/>
      <c r="BD123" s="10"/>
      <c r="BE123" s="10"/>
      <c r="BF123" s="10"/>
      <c r="BG123" s="10"/>
      <c r="BH123" s="88">
        <v>100</v>
      </c>
      <c r="BI123" s="89"/>
      <c r="BJ123" s="89"/>
      <c r="BK123" s="89"/>
      <c r="BL123" s="89"/>
      <c r="BM123" s="90"/>
      <c r="BN123" s="88">
        <v>100</v>
      </c>
      <c r="BO123" s="89"/>
      <c r="BP123" s="89"/>
      <c r="BQ123" s="89"/>
      <c r="BR123" s="89"/>
      <c r="BS123" s="90"/>
      <c r="BT123" s="88" t="s">
        <v>113</v>
      </c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90"/>
      <c r="CF123" s="19"/>
    </row>
    <row r="124" spans="1:84" s="86" customFormat="1" ht="38.2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89" t="s">
        <v>137</v>
      </c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37"/>
      <c r="AY124" s="38"/>
      <c r="AZ124" s="38"/>
      <c r="BA124" s="38"/>
      <c r="BB124" s="42"/>
      <c r="BC124" s="40"/>
      <c r="BD124" s="40"/>
      <c r="BE124" s="40"/>
      <c r="BF124" s="40"/>
      <c r="BG124" s="40"/>
      <c r="BH124" s="88">
        <v>100</v>
      </c>
      <c r="BI124" s="89"/>
      <c r="BJ124" s="89"/>
      <c r="BK124" s="89"/>
      <c r="BL124" s="89"/>
      <c r="BM124" s="90"/>
      <c r="BN124" s="88">
        <v>100</v>
      </c>
      <c r="BO124" s="89"/>
      <c r="BP124" s="89"/>
      <c r="BQ124" s="89"/>
      <c r="BR124" s="89"/>
      <c r="BS124" s="90"/>
      <c r="BT124" s="88" t="s">
        <v>113</v>
      </c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90"/>
      <c r="CF124" s="19"/>
    </row>
    <row r="125" spans="1:84" s="86" customFormat="1" ht="78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241" t="s">
        <v>99</v>
      </c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9"/>
      <c r="AY125" s="8"/>
      <c r="AZ125" s="8"/>
      <c r="BA125" s="8"/>
      <c r="BB125" s="9"/>
      <c r="BC125" s="10"/>
      <c r="BD125" s="10"/>
      <c r="BE125" s="10"/>
      <c r="BF125" s="10"/>
      <c r="BG125" s="10"/>
      <c r="BH125" s="88">
        <v>100</v>
      </c>
      <c r="BI125" s="89"/>
      <c r="BJ125" s="89"/>
      <c r="BK125" s="89"/>
      <c r="BL125" s="89"/>
      <c r="BM125" s="90"/>
      <c r="BN125" s="88">
        <v>100</v>
      </c>
      <c r="BO125" s="89"/>
      <c r="BP125" s="89"/>
      <c r="BQ125" s="89"/>
      <c r="BR125" s="89"/>
      <c r="BS125" s="90"/>
      <c r="BT125" s="88" t="s">
        <v>113</v>
      </c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90"/>
      <c r="CF125" s="19"/>
    </row>
    <row r="126" spans="1:84" s="86" customFormat="1" ht="20.2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189" t="s">
        <v>138</v>
      </c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37"/>
      <c r="AY126" s="38"/>
      <c r="AZ126" s="38"/>
      <c r="BA126" s="38"/>
      <c r="BB126" s="42"/>
      <c r="BC126" s="40"/>
      <c r="BD126" s="40"/>
      <c r="BE126" s="40"/>
      <c r="BF126" s="40"/>
      <c r="BG126" s="40"/>
      <c r="BH126" s="88">
        <v>100</v>
      </c>
      <c r="BI126" s="89"/>
      <c r="BJ126" s="89"/>
      <c r="BK126" s="89"/>
      <c r="BL126" s="89"/>
      <c r="BM126" s="90"/>
      <c r="BN126" s="88">
        <v>100</v>
      </c>
      <c r="BO126" s="89"/>
      <c r="BP126" s="89"/>
      <c r="BQ126" s="89"/>
      <c r="BR126" s="89"/>
      <c r="BS126" s="90"/>
      <c r="BT126" s="88" t="s">
        <v>113</v>
      </c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90"/>
      <c r="CF126" s="19"/>
    </row>
    <row r="127" spans="1:84" s="86" customFormat="1" ht="78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241" t="s">
        <v>99</v>
      </c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9"/>
      <c r="AY127" s="8"/>
      <c r="AZ127" s="8"/>
      <c r="BA127" s="8"/>
      <c r="BB127" s="9"/>
      <c r="BC127" s="10"/>
      <c r="BD127" s="10"/>
      <c r="BE127" s="10"/>
      <c r="BF127" s="10"/>
      <c r="BG127" s="10"/>
      <c r="BH127" s="88">
        <v>100</v>
      </c>
      <c r="BI127" s="89"/>
      <c r="BJ127" s="89"/>
      <c r="BK127" s="89"/>
      <c r="BL127" s="89"/>
      <c r="BM127" s="90"/>
      <c r="BN127" s="88">
        <v>100</v>
      </c>
      <c r="BO127" s="89"/>
      <c r="BP127" s="89"/>
      <c r="BQ127" s="89"/>
      <c r="BR127" s="89"/>
      <c r="BS127" s="90"/>
      <c r="BT127" s="88" t="s">
        <v>113</v>
      </c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90"/>
      <c r="CF127" s="19"/>
    </row>
    <row r="128" spans="1:84" s="67" customFormat="1" ht="7.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12"/>
      <c r="AN128" s="12"/>
      <c r="AO128" s="12"/>
      <c r="AP128" s="12"/>
      <c r="AQ128" s="12"/>
      <c r="AR128" s="12"/>
      <c r="AS128" s="16"/>
      <c r="AT128" s="16"/>
      <c r="AU128" s="16"/>
      <c r="AV128" s="1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48"/>
      <c r="CB128" s="48"/>
      <c r="CC128" s="48"/>
      <c r="CD128" s="48"/>
      <c r="CE128" s="48"/>
      <c r="CF128" s="19"/>
    </row>
    <row r="129" spans="1:84" s="67" customFormat="1" ht="15">
      <c r="A129" s="237" t="s">
        <v>56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19"/>
    </row>
    <row r="130" spans="1:84" s="67" customFormat="1" ht="6" customHeight="1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19"/>
    </row>
    <row r="131" spans="1:84" s="67" customFormat="1" ht="15" customHeight="1">
      <c r="A131" s="147" t="s">
        <v>41</v>
      </c>
      <c r="B131" s="147"/>
      <c r="C131" s="147"/>
      <c r="D131" s="147"/>
      <c r="E131" s="168" t="s">
        <v>22</v>
      </c>
      <c r="F131" s="169"/>
      <c r="G131" s="169"/>
      <c r="H131" s="169"/>
      <c r="I131" s="169"/>
      <c r="J131" s="169"/>
      <c r="K131" s="169"/>
      <c r="L131" s="169"/>
      <c r="M131" s="169"/>
      <c r="N131" s="169"/>
      <c r="O131" s="170"/>
      <c r="P131" s="168" t="s">
        <v>23</v>
      </c>
      <c r="Q131" s="169"/>
      <c r="R131" s="169"/>
      <c r="S131" s="169"/>
      <c r="T131" s="169"/>
      <c r="U131" s="169"/>
      <c r="V131" s="169"/>
      <c r="W131" s="169"/>
      <c r="X131" s="169"/>
      <c r="Y131" s="170"/>
      <c r="Z131" s="145" t="s">
        <v>27</v>
      </c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6"/>
      <c r="CA131" s="180" t="s">
        <v>50</v>
      </c>
      <c r="CB131" s="181"/>
      <c r="CC131" s="181"/>
      <c r="CD131" s="181"/>
      <c r="CE131" s="182"/>
      <c r="CF131" s="19"/>
    </row>
    <row r="132" spans="1:84" s="67" customFormat="1" ht="48" customHeight="1">
      <c r="A132" s="147"/>
      <c r="B132" s="147"/>
      <c r="C132" s="147"/>
      <c r="D132" s="147"/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3"/>
      <c r="P132" s="171"/>
      <c r="Q132" s="172"/>
      <c r="R132" s="172"/>
      <c r="S132" s="172"/>
      <c r="T132" s="172"/>
      <c r="U132" s="172"/>
      <c r="V132" s="172"/>
      <c r="W132" s="172"/>
      <c r="X132" s="172"/>
      <c r="Y132" s="173"/>
      <c r="Z132" s="146" t="s">
        <v>42</v>
      </c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86" t="s">
        <v>25</v>
      </c>
      <c r="AN132" s="187"/>
      <c r="AO132" s="187"/>
      <c r="AP132" s="187"/>
      <c r="AQ132" s="187"/>
      <c r="AR132" s="187"/>
      <c r="AS132" s="187"/>
      <c r="AT132" s="187"/>
      <c r="AU132" s="187"/>
      <c r="AV132" s="188"/>
      <c r="AW132" s="180" t="s">
        <v>64</v>
      </c>
      <c r="AX132" s="181"/>
      <c r="AY132" s="181"/>
      <c r="AZ132" s="181"/>
      <c r="BA132" s="181"/>
      <c r="BB132" s="182"/>
      <c r="BC132" s="180" t="s">
        <v>33</v>
      </c>
      <c r="BD132" s="181"/>
      <c r="BE132" s="181"/>
      <c r="BF132" s="181"/>
      <c r="BG132" s="181"/>
      <c r="BH132" s="182"/>
      <c r="BI132" s="180" t="s">
        <v>34</v>
      </c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2"/>
      <c r="CA132" s="183"/>
      <c r="CB132" s="184"/>
      <c r="CC132" s="184"/>
      <c r="CD132" s="184"/>
      <c r="CE132" s="185"/>
      <c r="CF132" s="19"/>
    </row>
    <row r="133" spans="1:84" s="67" customFormat="1" ht="15" customHeight="1">
      <c r="A133" s="147"/>
      <c r="B133" s="147"/>
      <c r="C133" s="147"/>
      <c r="D133" s="147"/>
      <c r="E133" s="174"/>
      <c r="F133" s="175"/>
      <c r="G133" s="175"/>
      <c r="H133" s="175"/>
      <c r="I133" s="175"/>
      <c r="J133" s="175"/>
      <c r="K133" s="175"/>
      <c r="L133" s="175"/>
      <c r="M133" s="175"/>
      <c r="N133" s="175"/>
      <c r="O133" s="176"/>
      <c r="P133" s="174"/>
      <c r="Q133" s="175"/>
      <c r="R133" s="175"/>
      <c r="S133" s="175"/>
      <c r="T133" s="175"/>
      <c r="U133" s="175"/>
      <c r="V133" s="175"/>
      <c r="W133" s="175"/>
      <c r="X133" s="175"/>
      <c r="Y133" s="176"/>
      <c r="Z133" s="146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80" t="s">
        <v>43</v>
      </c>
      <c r="AN133" s="181"/>
      <c r="AO133" s="181"/>
      <c r="AP133" s="181"/>
      <c r="AQ133" s="181"/>
      <c r="AR133" s="182"/>
      <c r="AS133" s="180" t="s">
        <v>26</v>
      </c>
      <c r="AT133" s="181"/>
      <c r="AU133" s="181"/>
      <c r="AV133" s="182"/>
      <c r="AW133" s="183"/>
      <c r="AX133" s="184"/>
      <c r="AY133" s="184"/>
      <c r="AZ133" s="184"/>
      <c r="BA133" s="184"/>
      <c r="BB133" s="185"/>
      <c r="BC133" s="183"/>
      <c r="BD133" s="184"/>
      <c r="BE133" s="184"/>
      <c r="BF133" s="184"/>
      <c r="BG133" s="184"/>
      <c r="BH133" s="185"/>
      <c r="BI133" s="183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5"/>
      <c r="CA133" s="183"/>
      <c r="CB133" s="184"/>
      <c r="CC133" s="184"/>
      <c r="CD133" s="184"/>
      <c r="CE133" s="185"/>
      <c r="CF133" s="19"/>
    </row>
    <row r="134" spans="1:84" s="67" customFormat="1" ht="27" customHeight="1">
      <c r="A134" s="147"/>
      <c r="B134" s="147"/>
      <c r="C134" s="147"/>
      <c r="D134" s="147"/>
      <c r="E134" s="144" t="s">
        <v>42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7" t="s">
        <v>42</v>
      </c>
      <c r="Q134" s="147"/>
      <c r="R134" s="147"/>
      <c r="S134" s="147"/>
      <c r="T134" s="147"/>
      <c r="U134" s="147"/>
      <c r="V134" s="147"/>
      <c r="W134" s="147"/>
      <c r="X134" s="147"/>
      <c r="Y134" s="147"/>
      <c r="Z134" s="146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86"/>
      <c r="AN134" s="187"/>
      <c r="AO134" s="187"/>
      <c r="AP134" s="187"/>
      <c r="AQ134" s="187"/>
      <c r="AR134" s="188"/>
      <c r="AS134" s="186"/>
      <c r="AT134" s="187"/>
      <c r="AU134" s="187"/>
      <c r="AV134" s="188"/>
      <c r="AW134" s="186"/>
      <c r="AX134" s="187"/>
      <c r="AY134" s="187"/>
      <c r="AZ134" s="187"/>
      <c r="BA134" s="187"/>
      <c r="BB134" s="188"/>
      <c r="BC134" s="186"/>
      <c r="BD134" s="187"/>
      <c r="BE134" s="187"/>
      <c r="BF134" s="187"/>
      <c r="BG134" s="187"/>
      <c r="BH134" s="188"/>
      <c r="BI134" s="186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8"/>
      <c r="CA134" s="186"/>
      <c r="CB134" s="187"/>
      <c r="CC134" s="187"/>
      <c r="CD134" s="187"/>
      <c r="CE134" s="188"/>
      <c r="CF134" s="19"/>
    </row>
    <row r="135" spans="1:84" s="67" customFormat="1" ht="15" customHeight="1">
      <c r="A135" s="148" t="s">
        <v>12</v>
      </c>
      <c r="B135" s="148"/>
      <c r="C135" s="148"/>
      <c r="D135" s="148"/>
      <c r="E135" s="252" t="s">
        <v>13</v>
      </c>
      <c r="F135" s="253"/>
      <c r="G135" s="253"/>
      <c r="H135" s="253"/>
      <c r="I135" s="253"/>
      <c r="J135" s="253"/>
      <c r="K135" s="253"/>
      <c r="L135" s="253"/>
      <c r="M135" s="253"/>
      <c r="N135" s="253"/>
      <c r="O135" s="254"/>
      <c r="P135" s="148" t="s">
        <v>14</v>
      </c>
      <c r="Q135" s="148"/>
      <c r="R135" s="148"/>
      <c r="S135" s="148"/>
      <c r="T135" s="148"/>
      <c r="U135" s="148"/>
      <c r="V135" s="148"/>
      <c r="W135" s="148"/>
      <c r="X135" s="148"/>
      <c r="Y135" s="148"/>
      <c r="Z135" s="148" t="s">
        <v>15</v>
      </c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97" t="s">
        <v>16</v>
      </c>
      <c r="AN135" s="97"/>
      <c r="AO135" s="97"/>
      <c r="AP135" s="97"/>
      <c r="AQ135" s="97"/>
      <c r="AR135" s="97"/>
      <c r="AS135" s="97" t="s">
        <v>17</v>
      </c>
      <c r="AT135" s="97"/>
      <c r="AU135" s="97"/>
      <c r="AV135" s="97"/>
      <c r="AW135" s="97" t="s">
        <v>18</v>
      </c>
      <c r="AX135" s="97"/>
      <c r="AY135" s="97"/>
      <c r="AZ135" s="97"/>
      <c r="BA135" s="97"/>
      <c r="BB135" s="97"/>
      <c r="BC135" s="97" t="s">
        <v>19</v>
      </c>
      <c r="BD135" s="97"/>
      <c r="BE135" s="97"/>
      <c r="BF135" s="97"/>
      <c r="BG135" s="97"/>
      <c r="BH135" s="97"/>
      <c r="BI135" s="93" t="s">
        <v>20</v>
      </c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5"/>
      <c r="CA135" s="239" t="s">
        <v>21</v>
      </c>
      <c r="CB135" s="239"/>
      <c r="CC135" s="239"/>
      <c r="CD135" s="239"/>
      <c r="CE135" s="239"/>
      <c r="CF135" s="19"/>
    </row>
    <row r="136" spans="1:84" s="67" customFormat="1" ht="45.75" customHeight="1">
      <c r="A136" s="136" t="s">
        <v>12</v>
      </c>
      <c r="B136" s="136"/>
      <c r="C136" s="136"/>
      <c r="D136" s="136"/>
      <c r="E136" s="136" t="s">
        <v>81</v>
      </c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5" t="s">
        <v>82</v>
      </c>
      <c r="Q136" s="136"/>
      <c r="R136" s="136"/>
      <c r="S136" s="136"/>
      <c r="T136" s="136"/>
      <c r="U136" s="136"/>
      <c r="V136" s="136"/>
      <c r="W136" s="136"/>
      <c r="X136" s="136"/>
      <c r="Y136" s="137"/>
      <c r="Z136" s="162" t="s">
        <v>87</v>
      </c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4"/>
      <c r="AM136" s="211" t="s">
        <v>88</v>
      </c>
      <c r="AN136" s="211"/>
      <c r="AO136" s="211"/>
      <c r="AP136" s="211"/>
      <c r="AQ136" s="211"/>
      <c r="AR136" s="211"/>
      <c r="AS136" s="203" t="s">
        <v>89</v>
      </c>
      <c r="AT136" s="204"/>
      <c r="AU136" s="204"/>
      <c r="AV136" s="204"/>
      <c r="AW136" s="191">
        <f>AW137</f>
        <v>96</v>
      </c>
      <c r="AX136" s="191"/>
      <c r="AY136" s="191"/>
      <c r="AZ136" s="191"/>
      <c r="BA136" s="191"/>
      <c r="BB136" s="191"/>
      <c r="BC136" s="191">
        <f>BC137</f>
        <v>113</v>
      </c>
      <c r="BD136" s="191"/>
      <c r="BE136" s="191"/>
      <c r="BF136" s="191"/>
      <c r="BG136" s="191"/>
      <c r="BH136" s="191"/>
      <c r="BI136" s="177" t="s">
        <v>142</v>
      </c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9"/>
      <c r="CA136" s="267"/>
      <c r="CB136" s="267"/>
      <c r="CC136" s="267"/>
      <c r="CD136" s="267"/>
      <c r="CE136" s="267"/>
      <c r="CF136" s="19"/>
    </row>
    <row r="137" spans="1:84" s="67" customFormat="1" ht="98.2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8"/>
      <c r="Q137" s="139"/>
      <c r="R137" s="139"/>
      <c r="S137" s="139"/>
      <c r="T137" s="139"/>
      <c r="U137" s="139"/>
      <c r="V137" s="139"/>
      <c r="W137" s="139"/>
      <c r="X137" s="139"/>
      <c r="Y137" s="140"/>
      <c r="Z137" s="159" t="s">
        <v>99</v>
      </c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28"/>
      <c r="AN137" s="6"/>
      <c r="AO137" s="6"/>
      <c r="AP137" s="6"/>
      <c r="AQ137" s="6"/>
      <c r="AR137" s="7"/>
      <c r="AS137" s="8"/>
      <c r="AT137" s="8"/>
      <c r="AU137" s="8"/>
      <c r="AV137" s="30"/>
      <c r="AW137" s="206">
        <f>AW139+AW141+AW145+AW143+AW147+AW149+AW151</f>
        <v>96</v>
      </c>
      <c r="AX137" s="206"/>
      <c r="AY137" s="206"/>
      <c r="AZ137" s="206"/>
      <c r="BA137" s="206"/>
      <c r="BB137" s="207"/>
      <c r="BC137" s="205">
        <f>BC139+BC141+BC145+BC143+BC147+BC149+BC151</f>
        <v>113</v>
      </c>
      <c r="BD137" s="206"/>
      <c r="BE137" s="206"/>
      <c r="BF137" s="206"/>
      <c r="BG137" s="206"/>
      <c r="BH137" s="207"/>
      <c r="BI137" s="177" t="s">
        <v>132</v>
      </c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9"/>
      <c r="CA137" s="156"/>
      <c r="CB137" s="157"/>
      <c r="CC137" s="157"/>
      <c r="CD137" s="157"/>
      <c r="CE137" s="158"/>
      <c r="CF137" s="19"/>
    </row>
    <row r="138" spans="1:84" s="67" customFormat="1" ht="68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41"/>
      <c r="Q138" s="142"/>
      <c r="R138" s="142"/>
      <c r="S138" s="142"/>
      <c r="T138" s="142"/>
      <c r="U138" s="142"/>
      <c r="V138" s="142"/>
      <c r="W138" s="142"/>
      <c r="X138" s="142"/>
      <c r="Y138" s="143"/>
      <c r="Z138" s="212" t="s">
        <v>90</v>
      </c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8"/>
      <c r="AN138" s="6"/>
      <c r="AO138" s="6"/>
      <c r="AP138" s="6"/>
      <c r="AQ138" s="6"/>
      <c r="AR138" s="7"/>
      <c r="AS138" s="29"/>
      <c r="AT138" s="8"/>
      <c r="AU138" s="8"/>
      <c r="AV138" s="8"/>
      <c r="AW138" s="205"/>
      <c r="AX138" s="206"/>
      <c r="AY138" s="206"/>
      <c r="AZ138" s="206"/>
      <c r="BA138" s="206"/>
      <c r="BB138" s="207"/>
      <c r="BC138" s="205"/>
      <c r="BD138" s="206"/>
      <c r="BE138" s="206"/>
      <c r="BF138" s="206"/>
      <c r="BG138" s="206"/>
      <c r="BH138" s="207"/>
      <c r="BI138" s="62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4"/>
      <c r="CA138" s="32"/>
      <c r="CB138" s="32"/>
      <c r="CC138" s="32"/>
      <c r="CD138" s="32"/>
      <c r="CE138" s="33"/>
      <c r="CF138" s="19"/>
    </row>
    <row r="139" spans="1:84" s="67" customFormat="1" ht="102.7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6"/>
      <c r="Q139" s="136"/>
      <c r="R139" s="136"/>
      <c r="S139" s="136"/>
      <c r="T139" s="136"/>
      <c r="U139" s="136"/>
      <c r="V139" s="136"/>
      <c r="W139" s="136"/>
      <c r="X139" s="136"/>
      <c r="Y139" s="137"/>
      <c r="Z139" s="159" t="s">
        <v>99</v>
      </c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1"/>
      <c r="AM139" s="28"/>
      <c r="AN139" s="6"/>
      <c r="AO139" s="6"/>
      <c r="AP139" s="6"/>
      <c r="AQ139" s="6"/>
      <c r="AR139" s="7"/>
      <c r="AS139" s="29"/>
      <c r="AT139" s="8"/>
      <c r="AU139" s="8"/>
      <c r="AV139" s="30"/>
      <c r="AW139" s="205">
        <v>18</v>
      </c>
      <c r="AX139" s="206"/>
      <c r="AY139" s="206"/>
      <c r="AZ139" s="206"/>
      <c r="BA139" s="206"/>
      <c r="BB139" s="207"/>
      <c r="BC139" s="205">
        <v>19</v>
      </c>
      <c r="BD139" s="206"/>
      <c r="BE139" s="206"/>
      <c r="BF139" s="206"/>
      <c r="BG139" s="206"/>
      <c r="BH139" s="207"/>
      <c r="BI139" s="177" t="s">
        <v>132</v>
      </c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9"/>
      <c r="CA139" s="332"/>
      <c r="CB139" s="333"/>
      <c r="CC139" s="333"/>
      <c r="CD139" s="333"/>
      <c r="CE139" s="334"/>
      <c r="CF139" s="19"/>
    </row>
    <row r="140" spans="1:84" s="77" customFormat="1" ht="27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40"/>
      <c r="Z140" s="212" t="s">
        <v>77</v>
      </c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8"/>
      <c r="AN140" s="6"/>
      <c r="AO140" s="6"/>
      <c r="AP140" s="6"/>
      <c r="AQ140" s="6"/>
      <c r="AR140" s="7"/>
      <c r="AS140" s="29"/>
      <c r="AT140" s="8"/>
      <c r="AU140" s="8"/>
      <c r="AV140" s="8"/>
      <c r="AW140" s="205"/>
      <c r="AX140" s="206"/>
      <c r="AY140" s="206"/>
      <c r="AZ140" s="206"/>
      <c r="BA140" s="206"/>
      <c r="BB140" s="207"/>
      <c r="BC140" s="205"/>
      <c r="BD140" s="206"/>
      <c r="BE140" s="206"/>
      <c r="BF140" s="206"/>
      <c r="BG140" s="206"/>
      <c r="BH140" s="207"/>
      <c r="BI140" s="62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4"/>
      <c r="CA140" s="32"/>
      <c r="CB140" s="32"/>
      <c r="CC140" s="32"/>
      <c r="CD140" s="32"/>
      <c r="CE140" s="33"/>
      <c r="CF140" s="19"/>
    </row>
    <row r="141" spans="1:84" s="77" customFormat="1" ht="102.7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40"/>
      <c r="Z141" s="159" t="s">
        <v>99</v>
      </c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1"/>
      <c r="AM141" s="45"/>
      <c r="AN141" s="46"/>
      <c r="AO141" s="46"/>
      <c r="AP141" s="46"/>
      <c r="AQ141" s="46"/>
      <c r="AR141" s="47"/>
      <c r="AS141" s="37"/>
      <c r="AT141" s="38"/>
      <c r="AU141" s="38"/>
      <c r="AV141" s="38"/>
      <c r="AW141" s="205">
        <f>5+10</f>
        <v>15</v>
      </c>
      <c r="AX141" s="206"/>
      <c r="AY141" s="206"/>
      <c r="AZ141" s="206"/>
      <c r="BA141" s="206"/>
      <c r="BB141" s="207"/>
      <c r="BC141" s="205">
        <f>5+16</f>
        <v>21</v>
      </c>
      <c r="BD141" s="206"/>
      <c r="BE141" s="206"/>
      <c r="BF141" s="206"/>
      <c r="BG141" s="206"/>
      <c r="BH141" s="207"/>
      <c r="BI141" s="177" t="s">
        <v>132</v>
      </c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9"/>
      <c r="CA141" s="332"/>
      <c r="CB141" s="333"/>
      <c r="CC141" s="333"/>
      <c r="CD141" s="333"/>
      <c r="CE141" s="334"/>
      <c r="CF141" s="19"/>
    </row>
    <row r="142" spans="1:84" s="82" customFormat="1" ht="33.7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40"/>
      <c r="Z142" s="212" t="s">
        <v>130</v>
      </c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8"/>
      <c r="AN142" s="6"/>
      <c r="AO142" s="6"/>
      <c r="AP142" s="6"/>
      <c r="AQ142" s="6"/>
      <c r="AR142" s="7"/>
      <c r="AS142" s="29"/>
      <c r="AT142" s="8"/>
      <c r="AU142" s="8"/>
      <c r="AV142" s="8"/>
      <c r="AW142" s="205"/>
      <c r="AX142" s="206"/>
      <c r="AY142" s="206"/>
      <c r="AZ142" s="206"/>
      <c r="BA142" s="206"/>
      <c r="BB142" s="207"/>
      <c r="BC142" s="205"/>
      <c r="BD142" s="206"/>
      <c r="BE142" s="206"/>
      <c r="BF142" s="206"/>
      <c r="BG142" s="206"/>
      <c r="BH142" s="207"/>
      <c r="BI142" s="62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4"/>
      <c r="CA142" s="32"/>
      <c r="CB142" s="32"/>
      <c r="CC142" s="32"/>
      <c r="CD142" s="32"/>
      <c r="CE142" s="33"/>
      <c r="CF142" s="19"/>
    </row>
    <row r="143" spans="1:84" s="82" customFormat="1" ht="102.7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40"/>
      <c r="Z143" s="159" t="s">
        <v>99</v>
      </c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1"/>
      <c r="AM143" s="45"/>
      <c r="AN143" s="46"/>
      <c r="AO143" s="46"/>
      <c r="AP143" s="46"/>
      <c r="AQ143" s="46"/>
      <c r="AR143" s="47"/>
      <c r="AS143" s="37"/>
      <c r="AT143" s="38"/>
      <c r="AU143" s="38"/>
      <c r="AV143" s="38"/>
      <c r="AW143" s="205">
        <v>10</v>
      </c>
      <c r="AX143" s="206"/>
      <c r="AY143" s="206"/>
      <c r="AZ143" s="206"/>
      <c r="BA143" s="206"/>
      <c r="BB143" s="207"/>
      <c r="BC143" s="205">
        <v>15</v>
      </c>
      <c r="BD143" s="206"/>
      <c r="BE143" s="206"/>
      <c r="BF143" s="206"/>
      <c r="BG143" s="206"/>
      <c r="BH143" s="207"/>
      <c r="BI143" s="177" t="s">
        <v>131</v>
      </c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9"/>
      <c r="CA143" s="332"/>
      <c r="CB143" s="333"/>
      <c r="CC143" s="333"/>
      <c r="CD143" s="333"/>
      <c r="CE143" s="334"/>
      <c r="CF143" s="19"/>
    </row>
    <row r="144" spans="1:84" s="77" customFormat="1" ht="60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40"/>
      <c r="Z144" s="212" t="s">
        <v>123</v>
      </c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8"/>
      <c r="AN144" s="6"/>
      <c r="AO144" s="6"/>
      <c r="AP144" s="6"/>
      <c r="AQ144" s="6"/>
      <c r="AR144" s="7"/>
      <c r="AS144" s="29"/>
      <c r="AT144" s="8"/>
      <c r="AU144" s="8"/>
      <c r="AV144" s="8"/>
      <c r="AW144" s="205"/>
      <c r="AX144" s="206"/>
      <c r="AY144" s="206"/>
      <c r="AZ144" s="206"/>
      <c r="BA144" s="206"/>
      <c r="BB144" s="207"/>
      <c r="BC144" s="205"/>
      <c r="BD144" s="206"/>
      <c r="BE144" s="206"/>
      <c r="BF144" s="206"/>
      <c r="BG144" s="206"/>
      <c r="BH144" s="207"/>
      <c r="BI144" s="62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4"/>
      <c r="CA144" s="32"/>
      <c r="CB144" s="32"/>
      <c r="CC144" s="32"/>
      <c r="CD144" s="32"/>
      <c r="CE144" s="33"/>
      <c r="CF144" s="19"/>
    </row>
    <row r="145" spans="1:84" s="77" customFormat="1" ht="102.7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40"/>
      <c r="Z145" s="159" t="s">
        <v>99</v>
      </c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1"/>
      <c r="AM145" s="45"/>
      <c r="AN145" s="46"/>
      <c r="AO145" s="46"/>
      <c r="AP145" s="46"/>
      <c r="AQ145" s="46"/>
      <c r="AR145" s="47"/>
      <c r="AS145" s="37"/>
      <c r="AT145" s="38"/>
      <c r="AU145" s="38"/>
      <c r="AV145" s="38"/>
      <c r="AW145" s="205">
        <v>30</v>
      </c>
      <c r="AX145" s="206"/>
      <c r="AY145" s="206"/>
      <c r="AZ145" s="206"/>
      <c r="BA145" s="206"/>
      <c r="BB145" s="207"/>
      <c r="BC145" s="205">
        <v>32</v>
      </c>
      <c r="BD145" s="206"/>
      <c r="BE145" s="206"/>
      <c r="BF145" s="206"/>
      <c r="BG145" s="206"/>
      <c r="BH145" s="207"/>
      <c r="BI145" s="177" t="s">
        <v>132</v>
      </c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9"/>
      <c r="CA145" s="332"/>
      <c r="CB145" s="333"/>
      <c r="CC145" s="333"/>
      <c r="CD145" s="333"/>
      <c r="CE145" s="334"/>
      <c r="CF145" s="19"/>
    </row>
    <row r="146" spans="1:84" s="86" customFormat="1" ht="29.2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40"/>
      <c r="Z146" s="212" t="s">
        <v>80</v>
      </c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8"/>
      <c r="AN146" s="6"/>
      <c r="AO146" s="6"/>
      <c r="AP146" s="6"/>
      <c r="AQ146" s="6"/>
      <c r="AR146" s="7"/>
      <c r="AS146" s="29"/>
      <c r="AT146" s="8"/>
      <c r="AU146" s="8"/>
      <c r="AV146" s="8"/>
      <c r="AW146" s="88"/>
      <c r="AX146" s="89"/>
      <c r="AY146" s="89"/>
      <c r="AZ146" s="89"/>
      <c r="BA146" s="89"/>
      <c r="BB146" s="90"/>
      <c r="BC146" s="88"/>
      <c r="BD146" s="89"/>
      <c r="BE146" s="89"/>
      <c r="BF146" s="89"/>
      <c r="BG146" s="89"/>
      <c r="BH146" s="90"/>
      <c r="BI146" s="62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4"/>
      <c r="CA146" s="32"/>
      <c r="CB146" s="32"/>
      <c r="CC146" s="32"/>
      <c r="CD146" s="32"/>
      <c r="CE146" s="33"/>
      <c r="CF146" s="19"/>
    </row>
    <row r="147" spans="1:84" s="86" customFormat="1" ht="102.7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40"/>
      <c r="Z147" s="159" t="s">
        <v>99</v>
      </c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1"/>
      <c r="AM147" s="45"/>
      <c r="AN147" s="46"/>
      <c r="AO147" s="46"/>
      <c r="AP147" s="46"/>
      <c r="AQ147" s="46"/>
      <c r="AR147" s="47"/>
      <c r="AS147" s="37"/>
      <c r="AT147" s="38"/>
      <c r="AU147" s="38"/>
      <c r="AV147" s="38"/>
      <c r="AW147" s="205">
        <v>13</v>
      </c>
      <c r="AX147" s="206"/>
      <c r="AY147" s="206"/>
      <c r="AZ147" s="206"/>
      <c r="BA147" s="206"/>
      <c r="BB147" s="207"/>
      <c r="BC147" s="205">
        <v>13</v>
      </c>
      <c r="BD147" s="206"/>
      <c r="BE147" s="206"/>
      <c r="BF147" s="206"/>
      <c r="BG147" s="206"/>
      <c r="BH147" s="207"/>
      <c r="BI147" s="177" t="s">
        <v>113</v>
      </c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9"/>
      <c r="CA147" s="332"/>
      <c r="CB147" s="333"/>
      <c r="CC147" s="333"/>
      <c r="CD147" s="333"/>
      <c r="CE147" s="334"/>
      <c r="CF147" s="19"/>
    </row>
    <row r="148" spans="1:84" s="86" customFormat="1" ht="51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40"/>
      <c r="Z148" s="212" t="s">
        <v>137</v>
      </c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8"/>
      <c r="AN148" s="6"/>
      <c r="AO148" s="6"/>
      <c r="AP148" s="6"/>
      <c r="AQ148" s="6"/>
      <c r="AR148" s="7"/>
      <c r="AS148" s="29"/>
      <c r="AT148" s="8"/>
      <c r="AU148" s="8"/>
      <c r="AV148" s="8"/>
      <c r="AW148" s="88"/>
      <c r="AX148" s="89"/>
      <c r="AY148" s="89"/>
      <c r="AZ148" s="89"/>
      <c r="BA148" s="89"/>
      <c r="BB148" s="90"/>
      <c r="BC148" s="88"/>
      <c r="BD148" s="89"/>
      <c r="BE148" s="89"/>
      <c r="BF148" s="89"/>
      <c r="BG148" s="89"/>
      <c r="BH148" s="90"/>
      <c r="BI148" s="62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4"/>
      <c r="CA148" s="32"/>
      <c r="CB148" s="32"/>
      <c r="CC148" s="32"/>
      <c r="CD148" s="32"/>
      <c r="CE148" s="33"/>
      <c r="CF148" s="19"/>
    </row>
    <row r="149" spans="1:84" s="86" customFormat="1" ht="102.7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40"/>
      <c r="Z149" s="159" t="s">
        <v>99</v>
      </c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1"/>
      <c r="AM149" s="45"/>
      <c r="AN149" s="46"/>
      <c r="AO149" s="46"/>
      <c r="AP149" s="46"/>
      <c r="AQ149" s="46"/>
      <c r="AR149" s="47"/>
      <c r="AS149" s="37"/>
      <c r="AT149" s="38"/>
      <c r="AU149" s="38"/>
      <c r="AV149" s="38"/>
      <c r="AW149" s="205">
        <v>5</v>
      </c>
      <c r="AX149" s="206"/>
      <c r="AY149" s="206"/>
      <c r="AZ149" s="206"/>
      <c r="BA149" s="206"/>
      <c r="BB149" s="207"/>
      <c r="BC149" s="205">
        <v>6</v>
      </c>
      <c r="BD149" s="206"/>
      <c r="BE149" s="206"/>
      <c r="BF149" s="206"/>
      <c r="BG149" s="206"/>
      <c r="BH149" s="207"/>
      <c r="BI149" s="177" t="s">
        <v>132</v>
      </c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9"/>
      <c r="CA149" s="332"/>
      <c r="CB149" s="333"/>
      <c r="CC149" s="333"/>
      <c r="CD149" s="333"/>
      <c r="CE149" s="334"/>
      <c r="CF149" s="19"/>
    </row>
    <row r="150" spans="1:84" s="86" customFormat="1" ht="32.2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40"/>
      <c r="Z150" s="212" t="s">
        <v>138</v>
      </c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8"/>
      <c r="AN150" s="6"/>
      <c r="AO150" s="6"/>
      <c r="AP150" s="6"/>
      <c r="AQ150" s="6"/>
      <c r="AR150" s="7"/>
      <c r="AS150" s="29"/>
      <c r="AT150" s="8"/>
      <c r="AU150" s="8"/>
      <c r="AV150" s="8"/>
      <c r="AW150" s="205"/>
      <c r="AX150" s="206"/>
      <c r="AY150" s="206"/>
      <c r="AZ150" s="206"/>
      <c r="BA150" s="206"/>
      <c r="BB150" s="207"/>
      <c r="BC150" s="88"/>
      <c r="BD150" s="89"/>
      <c r="BE150" s="89"/>
      <c r="BF150" s="89"/>
      <c r="BG150" s="89"/>
      <c r="BH150" s="90"/>
      <c r="BI150" s="62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4"/>
      <c r="CA150" s="32"/>
      <c r="CB150" s="32"/>
      <c r="CC150" s="32"/>
      <c r="CD150" s="32"/>
      <c r="CE150" s="33"/>
      <c r="CF150" s="19"/>
    </row>
    <row r="151" spans="1:84" s="86" customFormat="1" ht="102.7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3"/>
      <c r="Z151" s="159" t="s">
        <v>99</v>
      </c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1"/>
      <c r="AM151" s="45"/>
      <c r="AN151" s="46"/>
      <c r="AO151" s="46"/>
      <c r="AP151" s="46"/>
      <c r="AQ151" s="46"/>
      <c r="AR151" s="47"/>
      <c r="AS151" s="37"/>
      <c r="AT151" s="38"/>
      <c r="AU151" s="38"/>
      <c r="AV151" s="38"/>
      <c r="AW151" s="205">
        <v>5</v>
      </c>
      <c r="AX151" s="206"/>
      <c r="AY151" s="206"/>
      <c r="AZ151" s="206"/>
      <c r="BA151" s="206"/>
      <c r="BB151" s="207"/>
      <c r="BC151" s="205">
        <v>7</v>
      </c>
      <c r="BD151" s="206"/>
      <c r="BE151" s="206"/>
      <c r="BF151" s="206"/>
      <c r="BG151" s="206"/>
      <c r="BH151" s="207"/>
      <c r="BI151" s="177" t="s">
        <v>132</v>
      </c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9"/>
      <c r="CA151" s="332"/>
      <c r="CB151" s="333"/>
      <c r="CC151" s="333"/>
      <c r="CD151" s="333"/>
      <c r="CE151" s="334"/>
      <c r="CF151" s="19"/>
    </row>
    <row r="152" spans="1:84" s="67" customFormat="1" ht="11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12"/>
      <c r="AN152" s="12"/>
      <c r="AO152" s="12"/>
      <c r="AP152" s="12"/>
      <c r="AQ152" s="12"/>
      <c r="AR152" s="12"/>
      <c r="AS152" s="16"/>
      <c r="AT152" s="16"/>
      <c r="AU152" s="16"/>
      <c r="AV152" s="1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48"/>
      <c r="CB152" s="48"/>
      <c r="CC152" s="48"/>
      <c r="CD152" s="48"/>
      <c r="CE152" s="48"/>
      <c r="CF152" s="19"/>
    </row>
    <row r="153" spans="1:83" ht="22.5" customHeight="1">
      <c r="A153" s="257" t="s">
        <v>62</v>
      </c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44" t="s">
        <v>14</v>
      </c>
      <c r="AQ153" s="244"/>
      <c r="AR153" s="244"/>
      <c r="AS153" s="244"/>
      <c r="AT153" s="24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</row>
    <row r="154" spans="1:83" ht="10.5" customHeight="1" thickBot="1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57"/>
      <c r="AY154" s="257"/>
      <c r="AZ154" s="257"/>
      <c r="BA154" s="257"/>
      <c r="BB154" s="257"/>
      <c r="BC154" s="257"/>
      <c r="BD154" s="257"/>
      <c r="BE154" s="257"/>
      <c r="BF154" s="257"/>
      <c r="BG154" s="257"/>
      <c r="BH154" s="257"/>
      <c r="BI154" s="257"/>
      <c r="BJ154" s="257"/>
      <c r="BK154" s="257"/>
      <c r="BL154" s="257"/>
      <c r="BM154" s="257"/>
      <c r="BN154" s="257"/>
      <c r="BO154" s="257"/>
      <c r="BP154" s="257"/>
      <c r="BQ154" s="257"/>
      <c r="BR154" s="257"/>
      <c r="BS154" s="257"/>
      <c r="BT154" s="257"/>
      <c r="BU154" s="257"/>
      <c r="BV154" s="257"/>
      <c r="BW154" s="257"/>
      <c r="BX154" s="257"/>
      <c r="BY154" s="257"/>
      <c r="BZ154" s="257"/>
      <c r="CA154" s="257"/>
      <c r="CB154" s="257"/>
      <c r="CC154" s="257"/>
      <c r="CD154" s="257"/>
      <c r="CE154" s="257"/>
    </row>
    <row r="155" spans="1:83" ht="15" customHeight="1">
      <c r="A155" s="67" t="s">
        <v>48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27"/>
      <c r="BC155" s="222" t="s">
        <v>69</v>
      </c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3"/>
      <c r="BV155" s="280" t="s">
        <v>102</v>
      </c>
      <c r="BW155" s="281"/>
      <c r="BX155" s="281"/>
      <c r="BY155" s="281"/>
      <c r="BZ155" s="281"/>
      <c r="CA155" s="281"/>
      <c r="CB155" s="281"/>
      <c r="CC155" s="281"/>
      <c r="CD155" s="281"/>
      <c r="CE155" s="282"/>
    </row>
    <row r="156" spans="1:83" ht="93" customHeight="1">
      <c r="A156" s="149" t="s">
        <v>94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27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3"/>
      <c r="BV156" s="283"/>
      <c r="BW156" s="284"/>
      <c r="BX156" s="284"/>
      <c r="BY156" s="284"/>
      <c r="BZ156" s="284"/>
      <c r="CA156" s="284"/>
      <c r="CB156" s="284"/>
      <c r="CC156" s="284"/>
      <c r="CD156" s="284"/>
      <c r="CE156" s="285"/>
    </row>
    <row r="157" spans="1:83" ht="15.75" thickBot="1">
      <c r="A157" s="67" t="s">
        <v>49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27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3"/>
      <c r="BV157" s="286"/>
      <c r="BW157" s="287"/>
      <c r="BX157" s="287"/>
      <c r="BY157" s="287"/>
      <c r="BZ157" s="287"/>
      <c r="CA157" s="287"/>
      <c r="CB157" s="287"/>
      <c r="CC157" s="287"/>
      <c r="CD157" s="287"/>
      <c r="CE157" s="288"/>
    </row>
    <row r="158" spans="1:83" ht="136.5" customHeight="1">
      <c r="A158" s="294" t="s">
        <v>118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94"/>
      <c r="BF158" s="29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</row>
    <row r="159" spans="1:83" ht="15">
      <c r="A159" s="237" t="s">
        <v>54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</row>
    <row r="160" spans="1:83" ht="15">
      <c r="A160" s="237" t="s">
        <v>55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</row>
    <row r="161" spans="1:83" ht="6" customHeight="1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</row>
    <row r="162" spans="1:83" ht="15" customHeight="1">
      <c r="A162" s="147" t="s">
        <v>41</v>
      </c>
      <c r="B162" s="147"/>
      <c r="C162" s="147"/>
      <c r="D162" s="147"/>
      <c r="E162" s="147" t="s">
        <v>22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 t="s">
        <v>23</v>
      </c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5" t="s">
        <v>24</v>
      </c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6"/>
    </row>
    <row r="163" spans="1:83" ht="44.2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68" t="s">
        <v>42</v>
      </c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70"/>
      <c r="AX163" s="273" t="s">
        <v>25</v>
      </c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180" t="s">
        <v>32</v>
      </c>
      <c r="BI163" s="181"/>
      <c r="BJ163" s="181"/>
      <c r="BK163" s="181"/>
      <c r="BL163" s="181"/>
      <c r="BM163" s="182"/>
      <c r="BN163" s="180" t="s">
        <v>33</v>
      </c>
      <c r="BO163" s="181"/>
      <c r="BP163" s="181"/>
      <c r="BQ163" s="181"/>
      <c r="BR163" s="181"/>
      <c r="BS163" s="182"/>
      <c r="BT163" s="180" t="s">
        <v>34</v>
      </c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2"/>
    </row>
    <row r="164" spans="1:83" ht="15" customHeight="1">
      <c r="A164" s="147"/>
      <c r="B164" s="147"/>
      <c r="C164" s="147"/>
      <c r="D164" s="147"/>
      <c r="E164" s="147" t="s">
        <v>42</v>
      </c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 t="s">
        <v>42</v>
      </c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71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3"/>
      <c r="AX164" s="273" t="s">
        <v>43</v>
      </c>
      <c r="AY164" s="273"/>
      <c r="AZ164" s="273"/>
      <c r="BA164" s="273"/>
      <c r="BB164" s="279" t="s">
        <v>26</v>
      </c>
      <c r="BC164" s="279"/>
      <c r="BD164" s="279"/>
      <c r="BE164" s="279"/>
      <c r="BF164" s="279"/>
      <c r="BG164" s="279"/>
      <c r="BH164" s="183"/>
      <c r="BI164" s="184"/>
      <c r="BJ164" s="184"/>
      <c r="BK164" s="184"/>
      <c r="BL164" s="184"/>
      <c r="BM164" s="185"/>
      <c r="BN164" s="183"/>
      <c r="BO164" s="184"/>
      <c r="BP164" s="184"/>
      <c r="BQ164" s="184"/>
      <c r="BR164" s="184"/>
      <c r="BS164" s="185"/>
      <c r="BT164" s="183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5"/>
    </row>
    <row r="165" spans="1:83" ht="11.2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74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6"/>
      <c r="AX165" s="273"/>
      <c r="AY165" s="273"/>
      <c r="AZ165" s="273"/>
      <c r="BA165" s="273"/>
      <c r="BB165" s="279"/>
      <c r="BC165" s="279"/>
      <c r="BD165" s="279"/>
      <c r="BE165" s="279"/>
      <c r="BF165" s="279"/>
      <c r="BG165" s="279"/>
      <c r="BH165" s="186"/>
      <c r="BI165" s="187"/>
      <c r="BJ165" s="187"/>
      <c r="BK165" s="187"/>
      <c r="BL165" s="187"/>
      <c r="BM165" s="188"/>
      <c r="BN165" s="186"/>
      <c r="BO165" s="187"/>
      <c r="BP165" s="187"/>
      <c r="BQ165" s="187"/>
      <c r="BR165" s="187"/>
      <c r="BS165" s="188"/>
      <c r="BT165" s="186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8"/>
    </row>
    <row r="166" spans="1:83" ht="15" customHeight="1">
      <c r="A166" s="148" t="s">
        <v>12</v>
      </c>
      <c r="B166" s="148"/>
      <c r="C166" s="148"/>
      <c r="D166" s="148"/>
      <c r="E166" s="148" t="s">
        <v>13</v>
      </c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253" t="s">
        <v>14</v>
      </c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4"/>
      <c r="AE166" s="252" t="s">
        <v>15</v>
      </c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4"/>
      <c r="AX166" s="97" t="s">
        <v>16</v>
      </c>
      <c r="AY166" s="97"/>
      <c r="AZ166" s="97"/>
      <c r="BA166" s="97"/>
      <c r="BB166" s="97" t="s">
        <v>17</v>
      </c>
      <c r="BC166" s="97"/>
      <c r="BD166" s="97"/>
      <c r="BE166" s="97"/>
      <c r="BF166" s="97"/>
      <c r="BG166" s="97"/>
      <c r="BH166" s="97" t="s">
        <v>18</v>
      </c>
      <c r="BI166" s="97"/>
      <c r="BJ166" s="97"/>
      <c r="BK166" s="97"/>
      <c r="BL166" s="97"/>
      <c r="BM166" s="97"/>
      <c r="BN166" s="97" t="s">
        <v>19</v>
      </c>
      <c r="BO166" s="97"/>
      <c r="BP166" s="97"/>
      <c r="BQ166" s="97"/>
      <c r="BR166" s="97"/>
      <c r="BS166" s="97"/>
      <c r="BT166" s="93" t="s">
        <v>20</v>
      </c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5"/>
    </row>
    <row r="167" spans="1:83" ht="62.25" customHeight="1">
      <c r="A167" s="153" t="s">
        <v>12</v>
      </c>
      <c r="B167" s="154"/>
      <c r="C167" s="154"/>
      <c r="D167" s="155"/>
      <c r="E167" s="153" t="s">
        <v>81</v>
      </c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5"/>
      <c r="R167" s="205" t="s">
        <v>82</v>
      </c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7"/>
      <c r="AE167" s="150" t="s">
        <v>72</v>
      </c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2"/>
      <c r="AX167" s="271" t="s">
        <v>84</v>
      </c>
      <c r="AY167" s="271"/>
      <c r="AZ167" s="271"/>
      <c r="BA167" s="271"/>
      <c r="BB167" s="98">
        <v>744</v>
      </c>
      <c r="BC167" s="98"/>
      <c r="BD167" s="98"/>
      <c r="BE167" s="98"/>
      <c r="BF167" s="98"/>
      <c r="BG167" s="98"/>
      <c r="BH167" s="88">
        <v>100</v>
      </c>
      <c r="BI167" s="89"/>
      <c r="BJ167" s="89"/>
      <c r="BK167" s="89"/>
      <c r="BL167" s="89"/>
      <c r="BM167" s="90"/>
      <c r="BN167" s="88">
        <v>100</v>
      </c>
      <c r="BO167" s="89"/>
      <c r="BP167" s="89"/>
      <c r="BQ167" s="89"/>
      <c r="BR167" s="89"/>
      <c r="BS167" s="90"/>
      <c r="BT167" s="88" t="s">
        <v>113</v>
      </c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</row>
    <row r="168" spans="1:83" ht="26.25" customHeight="1">
      <c r="A168" s="99"/>
      <c r="B168" s="100"/>
      <c r="C168" s="100"/>
      <c r="D168" s="101"/>
      <c r="E168" s="99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1"/>
      <c r="R168" s="108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0"/>
      <c r="AE168" s="189" t="s">
        <v>95</v>
      </c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4"/>
      <c r="AY168" s="15"/>
      <c r="AZ168" s="15"/>
      <c r="BA168" s="43"/>
      <c r="BB168" s="60"/>
      <c r="BC168" s="60"/>
      <c r="BD168" s="60"/>
      <c r="BE168" s="60"/>
      <c r="BF168" s="60"/>
      <c r="BG168" s="61"/>
      <c r="BH168" s="88">
        <v>100</v>
      </c>
      <c r="BI168" s="89"/>
      <c r="BJ168" s="89"/>
      <c r="BK168" s="89"/>
      <c r="BL168" s="89"/>
      <c r="BM168" s="90"/>
      <c r="BN168" s="88">
        <v>100</v>
      </c>
      <c r="BO168" s="89"/>
      <c r="BP168" s="89"/>
      <c r="BQ168" s="89"/>
      <c r="BR168" s="89"/>
      <c r="BS168" s="90"/>
      <c r="BT168" s="88" t="s">
        <v>113</v>
      </c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</row>
    <row r="169" spans="1:83" ht="28.5" customHeight="1">
      <c r="A169" s="102"/>
      <c r="B169" s="103"/>
      <c r="C169" s="103"/>
      <c r="D169" s="104"/>
      <c r="E169" s="102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4"/>
      <c r="R169" s="111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3"/>
      <c r="AE169" s="177" t="s">
        <v>74</v>
      </c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9"/>
      <c r="AX169" s="29"/>
      <c r="AY169" s="8"/>
      <c r="AZ169" s="8"/>
      <c r="BA169" s="30"/>
      <c r="BB169" s="10"/>
      <c r="BC169" s="10"/>
      <c r="BD169" s="10"/>
      <c r="BE169" s="10"/>
      <c r="BF169" s="10"/>
      <c r="BG169" s="11"/>
      <c r="BH169" s="88">
        <v>100</v>
      </c>
      <c r="BI169" s="89"/>
      <c r="BJ169" s="89"/>
      <c r="BK169" s="89"/>
      <c r="BL169" s="89"/>
      <c r="BM169" s="90"/>
      <c r="BN169" s="88">
        <v>100</v>
      </c>
      <c r="BO169" s="89"/>
      <c r="BP169" s="89"/>
      <c r="BQ169" s="89"/>
      <c r="BR169" s="89"/>
      <c r="BS169" s="90"/>
      <c r="BT169" s="88" t="s">
        <v>113</v>
      </c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</row>
    <row r="170" spans="1:83" ht="27" customHeight="1">
      <c r="A170" s="102"/>
      <c r="B170" s="103"/>
      <c r="C170" s="103"/>
      <c r="D170" s="104"/>
      <c r="E170" s="102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4"/>
      <c r="R170" s="111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3"/>
      <c r="AE170" s="177" t="s">
        <v>78</v>
      </c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9"/>
      <c r="AX170" s="29"/>
      <c r="AY170" s="8"/>
      <c r="AZ170" s="8"/>
      <c r="BA170" s="30"/>
      <c r="BB170" s="10"/>
      <c r="BC170" s="10"/>
      <c r="BD170" s="10"/>
      <c r="BE170" s="10"/>
      <c r="BF170" s="10"/>
      <c r="BG170" s="11"/>
      <c r="BH170" s="88">
        <v>100</v>
      </c>
      <c r="BI170" s="89"/>
      <c r="BJ170" s="89"/>
      <c r="BK170" s="89"/>
      <c r="BL170" s="89"/>
      <c r="BM170" s="90"/>
      <c r="BN170" s="88">
        <v>100</v>
      </c>
      <c r="BO170" s="89"/>
      <c r="BP170" s="89"/>
      <c r="BQ170" s="89"/>
      <c r="BR170" s="89"/>
      <c r="BS170" s="90"/>
      <c r="BT170" s="88" t="s">
        <v>113</v>
      </c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</row>
    <row r="171" spans="1:83" ht="27" customHeight="1">
      <c r="A171" s="102"/>
      <c r="B171" s="103"/>
      <c r="C171" s="103"/>
      <c r="D171" s="104"/>
      <c r="E171" s="102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4"/>
      <c r="R171" s="111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3"/>
      <c r="AE171" s="177" t="s">
        <v>75</v>
      </c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9"/>
      <c r="AX171" s="37"/>
      <c r="AY171" s="38"/>
      <c r="AZ171" s="38"/>
      <c r="BA171" s="39"/>
      <c r="BB171" s="40"/>
      <c r="BC171" s="40"/>
      <c r="BD171" s="40"/>
      <c r="BE171" s="40"/>
      <c r="BF171" s="40"/>
      <c r="BG171" s="41"/>
      <c r="BH171" s="88">
        <v>100</v>
      </c>
      <c r="BI171" s="89"/>
      <c r="BJ171" s="89"/>
      <c r="BK171" s="89"/>
      <c r="BL171" s="89"/>
      <c r="BM171" s="90"/>
      <c r="BN171" s="88">
        <v>100</v>
      </c>
      <c r="BO171" s="89"/>
      <c r="BP171" s="89"/>
      <c r="BQ171" s="89"/>
      <c r="BR171" s="89"/>
      <c r="BS171" s="90"/>
      <c r="BT171" s="88" t="s">
        <v>113</v>
      </c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</row>
    <row r="172" spans="1:83" ht="27" customHeight="1">
      <c r="A172" s="102"/>
      <c r="B172" s="103"/>
      <c r="C172" s="103"/>
      <c r="D172" s="104"/>
      <c r="E172" s="102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11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3"/>
      <c r="AE172" s="177" t="s">
        <v>76</v>
      </c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88">
        <v>100</v>
      </c>
      <c r="BI172" s="89"/>
      <c r="BJ172" s="89"/>
      <c r="BK172" s="89"/>
      <c r="BL172" s="89"/>
      <c r="BM172" s="90"/>
      <c r="BN172" s="88">
        <v>100</v>
      </c>
      <c r="BO172" s="89"/>
      <c r="BP172" s="89"/>
      <c r="BQ172" s="89"/>
      <c r="BR172" s="89"/>
      <c r="BS172" s="90"/>
      <c r="BT172" s="88" t="s">
        <v>113</v>
      </c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</row>
    <row r="173" spans="1:83" ht="27" customHeight="1">
      <c r="A173" s="102"/>
      <c r="B173" s="103"/>
      <c r="C173" s="103"/>
      <c r="D173" s="104"/>
      <c r="E173" s="102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4"/>
      <c r="R173" s="111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3"/>
      <c r="AE173" s="189" t="s">
        <v>108</v>
      </c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65"/>
      <c r="AY173" s="166"/>
      <c r="AZ173" s="166"/>
      <c r="BA173" s="167"/>
      <c r="BB173" s="88"/>
      <c r="BC173" s="89"/>
      <c r="BD173" s="89"/>
      <c r="BE173" s="89"/>
      <c r="BF173" s="89"/>
      <c r="BG173" s="90"/>
      <c r="BH173" s="88">
        <v>100</v>
      </c>
      <c r="BI173" s="89"/>
      <c r="BJ173" s="89"/>
      <c r="BK173" s="89"/>
      <c r="BL173" s="89"/>
      <c r="BM173" s="90"/>
      <c r="BN173" s="88">
        <v>100</v>
      </c>
      <c r="BO173" s="89"/>
      <c r="BP173" s="89"/>
      <c r="BQ173" s="89"/>
      <c r="BR173" s="89"/>
      <c r="BS173" s="90"/>
      <c r="BT173" s="88" t="s">
        <v>113</v>
      </c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</row>
    <row r="174" spans="1:83" ht="27" customHeight="1">
      <c r="A174" s="102"/>
      <c r="B174" s="103"/>
      <c r="C174" s="103"/>
      <c r="D174" s="104"/>
      <c r="E174" s="102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4"/>
      <c r="R174" s="111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3"/>
      <c r="AE174" s="177" t="s">
        <v>74</v>
      </c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9"/>
      <c r="AX174" s="165"/>
      <c r="AY174" s="166"/>
      <c r="AZ174" s="166"/>
      <c r="BA174" s="167"/>
      <c r="BB174" s="88"/>
      <c r="BC174" s="89"/>
      <c r="BD174" s="89"/>
      <c r="BE174" s="89"/>
      <c r="BF174" s="89"/>
      <c r="BG174" s="90"/>
      <c r="BH174" s="88">
        <v>100</v>
      </c>
      <c r="BI174" s="89"/>
      <c r="BJ174" s="89"/>
      <c r="BK174" s="89"/>
      <c r="BL174" s="89"/>
      <c r="BM174" s="90"/>
      <c r="BN174" s="88">
        <v>100</v>
      </c>
      <c r="BO174" s="89"/>
      <c r="BP174" s="89"/>
      <c r="BQ174" s="89"/>
      <c r="BR174" s="89"/>
      <c r="BS174" s="90"/>
      <c r="BT174" s="88" t="s">
        <v>113</v>
      </c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</row>
    <row r="175" spans="1:83" ht="27" customHeight="1">
      <c r="A175" s="102"/>
      <c r="B175" s="103"/>
      <c r="C175" s="103"/>
      <c r="D175" s="104"/>
      <c r="E175" s="102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4"/>
      <c r="R175" s="111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3"/>
      <c r="AE175" s="177" t="s">
        <v>78</v>
      </c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9"/>
      <c r="AX175" s="165"/>
      <c r="AY175" s="166"/>
      <c r="AZ175" s="166"/>
      <c r="BA175" s="167"/>
      <c r="BB175" s="88"/>
      <c r="BC175" s="89"/>
      <c r="BD175" s="89"/>
      <c r="BE175" s="89"/>
      <c r="BF175" s="89"/>
      <c r="BG175" s="90"/>
      <c r="BH175" s="88">
        <v>100</v>
      </c>
      <c r="BI175" s="89"/>
      <c r="BJ175" s="89"/>
      <c r="BK175" s="89"/>
      <c r="BL175" s="89"/>
      <c r="BM175" s="90"/>
      <c r="BN175" s="88">
        <v>100</v>
      </c>
      <c r="BO175" s="89"/>
      <c r="BP175" s="89"/>
      <c r="BQ175" s="89"/>
      <c r="BR175" s="89"/>
      <c r="BS175" s="90"/>
      <c r="BT175" s="88" t="s">
        <v>113</v>
      </c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</row>
    <row r="176" spans="1:83" ht="27" customHeight="1">
      <c r="A176" s="105"/>
      <c r="B176" s="106"/>
      <c r="C176" s="106"/>
      <c r="D176" s="107"/>
      <c r="E176" s="105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7"/>
      <c r="R176" s="114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6"/>
      <c r="AE176" s="177" t="s">
        <v>79</v>
      </c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9"/>
      <c r="AX176" s="165"/>
      <c r="AY176" s="166"/>
      <c r="AZ176" s="166"/>
      <c r="BA176" s="167"/>
      <c r="BB176" s="88"/>
      <c r="BC176" s="89"/>
      <c r="BD176" s="89"/>
      <c r="BE176" s="89"/>
      <c r="BF176" s="89"/>
      <c r="BG176" s="90"/>
      <c r="BH176" s="88">
        <v>100</v>
      </c>
      <c r="BI176" s="89"/>
      <c r="BJ176" s="89"/>
      <c r="BK176" s="89"/>
      <c r="BL176" s="89"/>
      <c r="BM176" s="90"/>
      <c r="BN176" s="88">
        <v>100</v>
      </c>
      <c r="BO176" s="89"/>
      <c r="BP176" s="89"/>
      <c r="BQ176" s="89"/>
      <c r="BR176" s="89"/>
      <c r="BS176" s="90"/>
      <c r="BT176" s="88" t="s">
        <v>113</v>
      </c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</row>
    <row r="177" spans="1:83" ht="27" customHeight="1">
      <c r="A177" s="99"/>
      <c r="B177" s="100"/>
      <c r="C177" s="100"/>
      <c r="D177" s="101"/>
      <c r="E177" s="99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1"/>
      <c r="R177" s="108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10"/>
      <c r="AE177" s="177" t="s">
        <v>98</v>
      </c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9"/>
      <c r="AX177" s="165"/>
      <c r="AY177" s="166"/>
      <c r="AZ177" s="166"/>
      <c r="BA177" s="167"/>
      <c r="BB177" s="88"/>
      <c r="BC177" s="89"/>
      <c r="BD177" s="89"/>
      <c r="BE177" s="89"/>
      <c r="BF177" s="89"/>
      <c r="BG177" s="90"/>
      <c r="BH177" s="88">
        <v>100</v>
      </c>
      <c r="BI177" s="89"/>
      <c r="BJ177" s="89"/>
      <c r="BK177" s="89"/>
      <c r="BL177" s="89"/>
      <c r="BM177" s="90"/>
      <c r="BN177" s="88">
        <v>100</v>
      </c>
      <c r="BO177" s="89"/>
      <c r="BP177" s="89"/>
      <c r="BQ177" s="89"/>
      <c r="BR177" s="89"/>
      <c r="BS177" s="90"/>
      <c r="BT177" s="88" t="s">
        <v>113</v>
      </c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90"/>
    </row>
    <row r="178" spans="1:83" ht="27" customHeight="1">
      <c r="A178" s="102"/>
      <c r="B178" s="103"/>
      <c r="C178" s="103"/>
      <c r="D178" s="104"/>
      <c r="E178" s="102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4"/>
      <c r="R178" s="111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3"/>
      <c r="AE178" s="177" t="s">
        <v>75</v>
      </c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9"/>
      <c r="AX178" s="165"/>
      <c r="AY178" s="166"/>
      <c r="AZ178" s="166"/>
      <c r="BA178" s="167"/>
      <c r="BB178" s="88"/>
      <c r="BC178" s="89"/>
      <c r="BD178" s="89"/>
      <c r="BE178" s="89"/>
      <c r="BF178" s="89"/>
      <c r="BG178" s="90"/>
      <c r="BH178" s="88">
        <v>100</v>
      </c>
      <c r="BI178" s="89"/>
      <c r="BJ178" s="89"/>
      <c r="BK178" s="89"/>
      <c r="BL178" s="89"/>
      <c r="BM178" s="90"/>
      <c r="BN178" s="88">
        <v>0</v>
      </c>
      <c r="BO178" s="89"/>
      <c r="BP178" s="89"/>
      <c r="BQ178" s="89"/>
      <c r="BR178" s="89"/>
      <c r="BS178" s="90"/>
      <c r="BT178" s="177" t="s">
        <v>139</v>
      </c>
      <c r="BU178" s="178"/>
      <c r="BV178" s="178"/>
      <c r="BW178" s="178"/>
      <c r="BX178" s="178"/>
      <c r="BY178" s="178"/>
      <c r="BZ178" s="178"/>
      <c r="CA178" s="178"/>
      <c r="CB178" s="178"/>
      <c r="CC178" s="178"/>
      <c r="CD178" s="178"/>
      <c r="CE178" s="179"/>
    </row>
    <row r="179" spans="1:83" ht="27" customHeight="1">
      <c r="A179" s="102"/>
      <c r="B179" s="103"/>
      <c r="C179" s="103"/>
      <c r="D179" s="104"/>
      <c r="E179" s="102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4"/>
      <c r="R179" s="111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3"/>
      <c r="AE179" s="177" t="s">
        <v>76</v>
      </c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65"/>
      <c r="AY179" s="166"/>
      <c r="AZ179" s="166"/>
      <c r="BA179" s="167"/>
      <c r="BB179" s="88"/>
      <c r="BC179" s="89"/>
      <c r="BD179" s="89"/>
      <c r="BE179" s="89"/>
      <c r="BF179" s="89"/>
      <c r="BG179" s="90"/>
      <c r="BH179" s="88">
        <v>100</v>
      </c>
      <c r="BI179" s="89"/>
      <c r="BJ179" s="89"/>
      <c r="BK179" s="89"/>
      <c r="BL179" s="89"/>
      <c r="BM179" s="90"/>
      <c r="BN179" s="88">
        <v>100</v>
      </c>
      <c r="BO179" s="89"/>
      <c r="BP179" s="89"/>
      <c r="BQ179" s="89"/>
      <c r="BR179" s="89"/>
      <c r="BS179" s="90"/>
      <c r="BT179" s="88" t="s">
        <v>113</v>
      </c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90"/>
    </row>
    <row r="180" spans="1:84" s="58" customFormat="1" ht="74.25" customHeight="1">
      <c r="A180" s="102"/>
      <c r="B180" s="103"/>
      <c r="C180" s="103"/>
      <c r="D180" s="104"/>
      <c r="E180" s="102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4"/>
      <c r="R180" s="111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3"/>
      <c r="AE180" s="177" t="s">
        <v>99</v>
      </c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29"/>
      <c r="AY180" s="8"/>
      <c r="AZ180" s="8"/>
      <c r="BA180" s="30"/>
      <c r="BB180" s="9"/>
      <c r="BC180" s="10"/>
      <c r="BD180" s="10"/>
      <c r="BE180" s="10"/>
      <c r="BF180" s="10"/>
      <c r="BG180" s="11"/>
      <c r="BH180" s="88">
        <v>100</v>
      </c>
      <c r="BI180" s="89"/>
      <c r="BJ180" s="89"/>
      <c r="BK180" s="89"/>
      <c r="BL180" s="89"/>
      <c r="BM180" s="90"/>
      <c r="BN180" s="88">
        <v>100</v>
      </c>
      <c r="BO180" s="89"/>
      <c r="BP180" s="89"/>
      <c r="BQ180" s="89"/>
      <c r="BR180" s="89"/>
      <c r="BS180" s="90"/>
      <c r="BT180" s="88" t="s">
        <v>113</v>
      </c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90"/>
      <c r="CF180" s="19"/>
    </row>
    <row r="181" spans="1:83" ht="27" customHeight="1">
      <c r="A181" s="102"/>
      <c r="B181" s="103"/>
      <c r="C181" s="103"/>
      <c r="D181" s="104"/>
      <c r="E181" s="102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4"/>
      <c r="R181" s="111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3"/>
      <c r="AE181" s="189" t="s">
        <v>80</v>
      </c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65"/>
      <c r="AY181" s="166"/>
      <c r="AZ181" s="166"/>
      <c r="BA181" s="167"/>
      <c r="BB181" s="88"/>
      <c r="BC181" s="89"/>
      <c r="BD181" s="89"/>
      <c r="BE181" s="89"/>
      <c r="BF181" s="89"/>
      <c r="BG181" s="90"/>
      <c r="BH181" s="88">
        <v>100</v>
      </c>
      <c r="BI181" s="89"/>
      <c r="BJ181" s="89"/>
      <c r="BK181" s="89"/>
      <c r="BL181" s="89"/>
      <c r="BM181" s="90"/>
      <c r="BN181" s="88">
        <v>100</v>
      </c>
      <c r="BO181" s="89"/>
      <c r="BP181" s="89"/>
      <c r="BQ181" s="89"/>
      <c r="BR181" s="89"/>
      <c r="BS181" s="90"/>
      <c r="BT181" s="88" t="s">
        <v>113</v>
      </c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90"/>
    </row>
    <row r="182" spans="1:83" ht="27" customHeight="1">
      <c r="A182" s="102"/>
      <c r="B182" s="103"/>
      <c r="C182" s="103"/>
      <c r="D182" s="104"/>
      <c r="E182" s="102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4"/>
      <c r="R182" s="111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3"/>
      <c r="AE182" s="177" t="s">
        <v>74</v>
      </c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9"/>
      <c r="AX182" s="29"/>
      <c r="AY182" s="8"/>
      <c r="AZ182" s="8"/>
      <c r="BA182" s="30"/>
      <c r="BB182" s="10"/>
      <c r="BC182" s="10"/>
      <c r="BD182" s="10"/>
      <c r="BE182" s="10"/>
      <c r="BF182" s="10"/>
      <c r="BG182" s="11"/>
      <c r="BH182" s="88">
        <v>100</v>
      </c>
      <c r="BI182" s="89"/>
      <c r="BJ182" s="89"/>
      <c r="BK182" s="89"/>
      <c r="BL182" s="89"/>
      <c r="BM182" s="90"/>
      <c r="BN182" s="88">
        <v>100</v>
      </c>
      <c r="BO182" s="89"/>
      <c r="BP182" s="89"/>
      <c r="BQ182" s="89"/>
      <c r="BR182" s="89"/>
      <c r="BS182" s="90"/>
      <c r="BT182" s="88" t="s">
        <v>113</v>
      </c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90"/>
    </row>
    <row r="183" spans="1:83" ht="27" customHeight="1">
      <c r="A183" s="102"/>
      <c r="B183" s="103"/>
      <c r="C183" s="103"/>
      <c r="D183" s="104"/>
      <c r="E183" s="102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4"/>
      <c r="R183" s="111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3"/>
      <c r="AE183" s="177" t="s">
        <v>78</v>
      </c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9"/>
      <c r="AX183" s="29"/>
      <c r="AY183" s="8"/>
      <c r="AZ183" s="8"/>
      <c r="BA183" s="30"/>
      <c r="BB183" s="10"/>
      <c r="BC183" s="10"/>
      <c r="BD183" s="10"/>
      <c r="BE183" s="10"/>
      <c r="BF183" s="10"/>
      <c r="BG183" s="11"/>
      <c r="BH183" s="88">
        <v>100</v>
      </c>
      <c r="BI183" s="89"/>
      <c r="BJ183" s="89"/>
      <c r="BK183" s="89"/>
      <c r="BL183" s="89"/>
      <c r="BM183" s="90"/>
      <c r="BN183" s="88">
        <v>100</v>
      </c>
      <c r="BO183" s="89"/>
      <c r="BP183" s="89"/>
      <c r="BQ183" s="89"/>
      <c r="BR183" s="89"/>
      <c r="BS183" s="90"/>
      <c r="BT183" s="88" t="s">
        <v>113</v>
      </c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90"/>
    </row>
    <row r="184" spans="1:83" ht="27" customHeight="1">
      <c r="A184" s="102"/>
      <c r="B184" s="103"/>
      <c r="C184" s="103"/>
      <c r="D184" s="104"/>
      <c r="E184" s="102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4"/>
      <c r="R184" s="111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3"/>
      <c r="AE184" s="177" t="s">
        <v>79</v>
      </c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9"/>
      <c r="AX184" s="29"/>
      <c r="AY184" s="8"/>
      <c r="AZ184" s="8"/>
      <c r="BA184" s="30"/>
      <c r="BB184" s="10"/>
      <c r="BC184" s="10"/>
      <c r="BD184" s="10"/>
      <c r="BE184" s="10"/>
      <c r="BF184" s="10"/>
      <c r="BG184" s="11"/>
      <c r="BH184" s="88">
        <v>100</v>
      </c>
      <c r="BI184" s="89"/>
      <c r="BJ184" s="89"/>
      <c r="BK184" s="89"/>
      <c r="BL184" s="89"/>
      <c r="BM184" s="90"/>
      <c r="BN184" s="88">
        <v>100</v>
      </c>
      <c r="BO184" s="89"/>
      <c r="BP184" s="89"/>
      <c r="BQ184" s="89"/>
      <c r="BR184" s="89"/>
      <c r="BS184" s="90"/>
      <c r="BT184" s="88" t="s">
        <v>113</v>
      </c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90"/>
    </row>
    <row r="185" spans="1:83" ht="27" customHeight="1">
      <c r="A185" s="102"/>
      <c r="B185" s="103"/>
      <c r="C185" s="103"/>
      <c r="D185" s="104"/>
      <c r="E185" s="102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4"/>
      <c r="R185" s="111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3"/>
      <c r="AE185" s="177" t="s">
        <v>98</v>
      </c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9"/>
      <c r="AX185" s="29"/>
      <c r="AY185" s="8"/>
      <c r="AZ185" s="8"/>
      <c r="BA185" s="30"/>
      <c r="BB185" s="10"/>
      <c r="BC185" s="10"/>
      <c r="BD185" s="10"/>
      <c r="BE185" s="10"/>
      <c r="BF185" s="10"/>
      <c r="BG185" s="11"/>
      <c r="BH185" s="88">
        <v>100</v>
      </c>
      <c r="BI185" s="89"/>
      <c r="BJ185" s="89"/>
      <c r="BK185" s="89"/>
      <c r="BL185" s="89"/>
      <c r="BM185" s="90"/>
      <c r="BN185" s="88">
        <v>100</v>
      </c>
      <c r="BO185" s="89"/>
      <c r="BP185" s="89"/>
      <c r="BQ185" s="89"/>
      <c r="BR185" s="89"/>
      <c r="BS185" s="90"/>
      <c r="BT185" s="88" t="s">
        <v>113</v>
      </c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90"/>
    </row>
    <row r="186" spans="1:83" ht="27" customHeight="1">
      <c r="A186" s="102"/>
      <c r="B186" s="103"/>
      <c r="C186" s="103"/>
      <c r="D186" s="104"/>
      <c r="E186" s="102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4"/>
      <c r="R186" s="111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3"/>
      <c r="AE186" s="177" t="s">
        <v>75</v>
      </c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9"/>
      <c r="AX186" s="37"/>
      <c r="AY186" s="38"/>
      <c r="AZ186" s="38"/>
      <c r="BA186" s="39"/>
      <c r="BB186" s="40"/>
      <c r="BC186" s="40"/>
      <c r="BD186" s="40"/>
      <c r="BE186" s="40"/>
      <c r="BF186" s="40"/>
      <c r="BG186" s="41"/>
      <c r="BH186" s="88">
        <v>100</v>
      </c>
      <c r="BI186" s="89"/>
      <c r="BJ186" s="89"/>
      <c r="BK186" s="89"/>
      <c r="BL186" s="89"/>
      <c r="BM186" s="90"/>
      <c r="BN186" s="88">
        <v>100</v>
      </c>
      <c r="BO186" s="89"/>
      <c r="BP186" s="89"/>
      <c r="BQ186" s="89"/>
      <c r="BR186" s="89"/>
      <c r="BS186" s="90"/>
      <c r="BT186" s="88" t="s">
        <v>113</v>
      </c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90"/>
    </row>
    <row r="187" spans="1:83" ht="27" customHeight="1">
      <c r="A187" s="102"/>
      <c r="B187" s="103"/>
      <c r="C187" s="103"/>
      <c r="D187" s="104"/>
      <c r="E187" s="102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4"/>
      <c r="R187" s="111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3"/>
      <c r="AE187" s="177" t="s">
        <v>76</v>
      </c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29"/>
      <c r="AY187" s="8"/>
      <c r="AZ187" s="8"/>
      <c r="BA187" s="8"/>
      <c r="BB187" s="9"/>
      <c r="BC187" s="10"/>
      <c r="BD187" s="10"/>
      <c r="BE187" s="10"/>
      <c r="BF187" s="10"/>
      <c r="BG187" s="10"/>
      <c r="BH187" s="88">
        <v>100</v>
      </c>
      <c r="BI187" s="89"/>
      <c r="BJ187" s="89"/>
      <c r="BK187" s="89"/>
      <c r="BL187" s="89"/>
      <c r="BM187" s="90"/>
      <c r="BN187" s="88">
        <v>100</v>
      </c>
      <c r="BO187" s="89"/>
      <c r="BP187" s="89"/>
      <c r="BQ187" s="89"/>
      <c r="BR187" s="89"/>
      <c r="BS187" s="90"/>
      <c r="BT187" s="88" t="s">
        <v>113</v>
      </c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90"/>
    </row>
    <row r="188" spans="1:83" ht="72.75" customHeight="1">
      <c r="A188" s="102"/>
      <c r="B188" s="103"/>
      <c r="C188" s="103"/>
      <c r="D188" s="104"/>
      <c r="E188" s="102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4"/>
      <c r="R188" s="111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3"/>
      <c r="AE188" s="177" t="s">
        <v>99</v>
      </c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29"/>
      <c r="AY188" s="8"/>
      <c r="AZ188" s="8"/>
      <c r="BA188" s="8"/>
      <c r="BB188" s="9"/>
      <c r="BC188" s="10"/>
      <c r="BD188" s="10"/>
      <c r="BE188" s="10"/>
      <c r="BF188" s="10"/>
      <c r="BG188" s="10"/>
      <c r="BH188" s="88">
        <v>100</v>
      </c>
      <c r="BI188" s="89"/>
      <c r="BJ188" s="89"/>
      <c r="BK188" s="89"/>
      <c r="BL188" s="89"/>
      <c r="BM188" s="90"/>
      <c r="BN188" s="88">
        <v>100</v>
      </c>
      <c r="BO188" s="89"/>
      <c r="BP188" s="89"/>
      <c r="BQ188" s="89"/>
      <c r="BR188" s="89"/>
      <c r="BS188" s="90"/>
      <c r="BT188" s="88" t="s">
        <v>113</v>
      </c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90"/>
    </row>
    <row r="189" spans="1:83" ht="34.5" customHeight="1" hidden="1">
      <c r="A189" s="102"/>
      <c r="B189" s="103"/>
      <c r="C189" s="103"/>
      <c r="D189" s="104"/>
      <c r="E189" s="102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4"/>
      <c r="R189" s="111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3"/>
      <c r="AE189" s="241" t="s">
        <v>100</v>
      </c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9"/>
      <c r="AY189" s="8"/>
      <c r="AZ189" s="8"/>
      <c r="BA189" s="8"/>
      <c r="BB189" s="9"/>
      <c r="BC189" s="10"/>
      <c r="BD189" s="10"/>
      <c r="BE189" s="10"/>
      <c r="BF189" s="10"/>
      <c r="BG189" s="10"/>
      <c r="BH189" s="88">
        <v>100</v>
      </c>
      <c r="BI189" s="89"/>
      <c r="BJ189" s="89"/>
      <c r="BK189" s="89"/>
      <c r="BL189" s="89"/>
      <c r="BM189" s="90"/>
      <c r="BN189" s="88">
        <v>100</v>
      </c>
      <c r="BO189" s="89"/>
      <c r="BP189" s="89"/>
      <c r="BQ189" s="89"/>
      <c r="BR189" s="89"/>
      <c r="BS189" s="90"/>
      <c r="BT189" s="9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1"/>
    </row>
    <row r="190" spans="1:83" ht="44.25" customHeight="1">
      <c r="A190" s="102"/>
      <c r="B190" s="103"/>
      <c r="C190" s="103"/>
      <c r="D190" s="104"/>
      <c r="E190" s="102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4"/>
      <c r="R190" s="111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3"/>
      <c r="AE190" s="189" t="s">
        <v>86</v>
      </c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37"/>
      <c r="AY190" s="38"/>
      <c r="AZ190" s="38"/>
      <c r="BA190" s="38"/>
      <c r="BB190" s="42"/>
      <c r="BC190" s="40"/>
      <c r="BD190" s="40"/>
      <c r="BE190" s="40"/>
      <c r="BF190" s="40"/>
      <c r="BG190" s="40"/>
      <c r="BH190" s="88">
        <v>100</v>
      </c>
      <c r="BI190" s="89"/>
      <c r="BJ190" s="89"/>
      <c r="BK190" s="89"/>
      <c r="BL190" s="89"/>
      <c r="BM190" s="90"/>
      <c r="BN190" s="88">
        <v>100</v>
      </c>
      <c r="BO190" s="89"/>
      <c r="BP190" s="89"/>
      <c r="BQ190" s="89"/>
      <c r="BR190" s="89"/>
      <c r="BS190" s="90"/>
      <c r="BT190" s="88" t="s">
        <v>113</v>
      </c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90"/>
    </row>
    <row r="191" spans="1:83" ht="29.25" customHeight="1">
      <c r="A191" s="102"/>
      <c r="B191" s="103"/>
      <c r="C191" s="103"/>
      <c r="D191" s="104"/>
      <c r="E191" s="102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4"/>
      <c r="R191" s="111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3"/>
      <c r="AE191" s="177" t="s">
        <v>74</v>
      </c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9"/>
      <c r="AX191" s="29"/>
      <c r="AY191" s="8"/>
      <c r="AZ191" s="8"/>
      <c r="BA191" s="30"/>
      <c r="BB191" s="10"/>
      <c r="BC191" s="10"/>
      <c r="BD191" s="10"/>
      <c r="BE191" s="10"/>
      <c r="BF191" s="10"/>
      <c r="BG191" s="11"/>
      <c r="BH191" s="88">
        <v>100</v>
      </c>
      <c r="BI191" s="89"/>
      <c r="BJ191" s="89"/>
      <c r="BK191" s="89"/>
      <c r="BL191" s="89"/>
      <c r="BM191" s="90"/>
      <c r="BN191" s="88">
        <v>100</v>
      </c>
      <c r="BO191" s="89"/>
      <c r="BP191" s="89"/>
      <c r="BQ191" s="89"/>
      <c r="BR191" s="89"/>
      <c r="BS191" s="90"/>
      <c r="BT191" s="88" t="s">
        <v>113</v>
      </c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90"/>
    </row>
    <row r="192" spans="1:83" ht="29.25" customHeight="1">
      <c r="A192" s="102"/>
      <c r="B192" s="103"/>
      <c r="C192" s="103"/>
      <c r="D192" s="104"/>
      <c r="E192" s="102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4"/>
      <c r="R192" s="111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3"/>
      <c r="AE192" s="177" t="s">
        <v>78</v>
      </c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9"/>
      <c r="AX192" s="29"/>
      <c r="AY192" s="8"/>
      <c r="AZ192" s="8"/>
      <c r="BA192" s="30"/>
      <c r="BB192" s="10"/>
      <c r="BC192" s="10"/>
      <c r="BD192" s="10"/>
      <c r="BE192" s="10"/>
      <c r="BF192" s="10"/>
      <c r="BG192" s="11"/>
      <c r="BH192" s="88">
        <v>100</v>
      </c>
      <c r="BI192" s="89"/>
      <c r="BJ192" s="89"/>
      <c r="BK192" s="89"/>
      <c r="BL192" s="89"/>
      <c r="BM192" s="90"/>
      <c r="BN192" s="88">
        <v>100</v>
      </c>
      <c r="BO192" s="89"/>
      <c r="BP192" s="89"/>
      <c r="BQ192" s="89"/>
      <c r="BR192" s="89"/>
      <c r="BS192" s="90"/>
      <c r="BT192" s="88" t="s">
        <v>113</v>
      </c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90"/>
    </row>
    <row r="193" spans="1:83" ht="29.25" customHeight="1">
      <c r="A193" s="102"/>
      <c r="B193" s="103"/>
      <c r="C193" s="103"/>
      <c r="D193" s="104"/>
      <c r="E193" s="102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4"/>
      <c r="R193" s="111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3"/>
      <c r="AE193" s="177" t="s">
        <v>79</v>
      </c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9"/>
      <c r="AX193" s="29"/>
      <c r="AY193" s="8"/>
      <c r="AZ193" s="8"/>
      <c r="BA193" s="30"/>
      <c r="BB193" s="10"/>
      <c r="BC193" s="10"/>
      <c r="BD193" s="10"/>
      <c r="BE193" s="10"/>
      <c r="BF193" s="10"/>
      <c r="BG193" s="11"/>
      <c r="BH193" s="88">
        <v>100</v>
      </c>
      <c r="BI193" s="89"/>
      <c r="BJ193" s="89"/>
      <c r="BK193" s="89"/>
      <c r="BL193" s="89"/>
      <c r="BM193" s="90"/>
      <c r="BN193" s="88">
        <v>100</v>
      </c>
      <c r="BO193" s="89"/>
      <c r="BP193" s="89"/>
      <c r="BQ193" s="89"/>
      <c r="BR193" s="89"/>
      <c r="BS193" s="90"/>
      <c r="BT193" s="88" t="s">
        <v>113</v>
      </c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90"/>
    </row>
    <row r="194" spans="1:83" ht="22.5" customHeight="1">
      <c r="A194" s="102"/>
      <c r="B194" s="103"/>
      <c r="C194" s="103"/>
      <c r="D194" s="104"/>
      <c r="E194" s="102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4"/>
      <c r="R194" s="111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3"/>
      <c r="AE194" s="177" t="s">
        <v>98</v>
      </c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9"/>
      <c r="AX194" s="29"/>
      <c r="AY194" s="8"/>
      <c r="AZ194" s="8"/>
      <c r="BA194" s="30"/>
      <c r="BB194" s="10"/>
      <c r="BC194" s="10"/>
      <c r="BD194" s="10"/>
      <c r="BE194" s="10"/>
      <c r="BF194" s="10"/>
      <c r="BG194" s="11"/>
      <c r="BH194" s="88">
        <v>100</v>
      </c>
      <c r="BI194" s="89"/>
      <c r="BJ194" s="89"/>
      <c r="BK194" s="89"/>
      <c r="BL194" s="89"/>
      <c r="BM194" s="90"/>
      <c r="BN194" s="88">
        <v>100</v>
      </c>
      <c r="BO194" s="89"/>
      <c r="BP194" s="89"/>
      <c r="BQ194" s="89"/>
      <c r="BR194" s="89"/>
      <c r="BS194" s="90"/>
      <c r="BT194" s="88" t="s">
        <v>113</v>
      </c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90"/>
    </row>
    <row r="195" spans="1:83" ht="26.25" customHeight="1">
      <c r="A195" s="102"/>
      <c r="B195" s="103"/>
      <c r="C195" s="103"/>
      <c r="D195" s="104"/>
      <c r="E195" s="102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4"/>
      <c r="R195" s="111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3"/>
      <c r="AE195" s="177" t="s">
        <v>75</v>
      </c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9"/>
      <c r="AX195" s="37"/>
      <c r="AY195" s="38"/>
      <c r="AZ195" s="38"/>
      <c r="BA195" s="39"/>
      <c r="BB195" s="40"/>
      <c r="BC195" s="40"/>
      <c r="BD195" s="40"/>
      <c r="BE195" s="40"/>
      <c r="BF195" s="40"/>
      <c r="BG195" s="41"/>
      <c r="BH195" s="88">
        <v>100</v>
      </c>
      <c r="BI195" s="89"/>
      <c r="BJ195" s="89"/>
      <c r="BK195" s="89"/>
      <c r="BL195" s="89"/>
      <c r="BM195" s="90"/>
      <c r="BN195" s="88">
        <v>100</v>
      </c>
      <c r="BO195" s="89"/>
      <c r="BP195" s="89"/>
      <c r="BQ195" s="89"/>
      <c r="BR195" s="89"/>
      <c r="BS195" s="90"/>
      <c r="BT195" s="88" t="s">
        <v>113</v>
      </c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90"/>
    </row>
    <row r="196" spans="1:83" ht="28.5" customHeight="1">
      <c r="A196" s="102"/>
      <c r="B196" s="103"/>
      <c r="C196" s="103"/>
      <c r="D196" s="104"/>
      <c r="E196" s="102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11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3"/>
      <c r="AE196" s="177" t="s">
        <v>76</v>
      </c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29"/>
      <c r="AY196" s="8"/>
      <c r="AZ196" s="8"/>
      <c r="BA196" s="8"/>
      <c r="BB196" s="9"/>
      <c r="BC196" s="10"/>
      <c r="BD196" s="10"/>
      <c r="BE196" s="10"/>
      <c r="BF196" s="10"/>
      <c r="BG196" s="10"/>
      <c r="BH196" s="88">
        <v>100</v>
      </c>
      <c r="BI196" s="89"/>
      <c r="BJ196" s="89"/>
      <c r="BK196" s="89"/>
      <c r="BL196" s="89"/>
      <c r="BM196" s="90"/>
      <c r="BN196" s="88">
        <v>100</v>
      </c>
      <c r="BO196" s="89"/>
      <c r="BP196" s="89"/>
      <c r="BQ196" s="89"/>
      <c r="BR196" s="89"/>
      <c r="BS196" s="90"/>
      <c r="BT196" s="88" t="s">
        <v>113</v>
      </c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90"/>
    </row>
    <row r="197" spans="1:83" ht="78" customHeight="1">
      <c r="A197" s="102"/>
      <c r="B197" s="103"/>
      <c r="C197" s="103"/>
      <c r="D197" s="104"/>
      <c r="E197" s="102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4"/>
      <c r="R197" s="111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3"/>
      <c r="AE197" s="177" t="s">
        <v>99</v>
      </c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29"/>
      <c r="AY197" s="8"/>
      <c r="AZ197" s="8"/>
      <c r="BA197" s="8"/>
      <c r="BB197" s="9"/>
      <c r="BC197" s="10"/>
      <c r="BD197" s="10"/>
      <c r="BE197" s="10"/>
      <c r="BF197" s="10"/>
      <c r="BG197" s="10"/>
      <c r="BH197" s="88">
        <v>100</v>
      </c>
      <c r="BI197" s="89"/>
      <c r="BJ197" s="89"/>
      <c r="BK197" s="89"/>
      <c r="BL197" s="89"/>
      <c r="BM197" s="90"/>
      <c r="BN197" s="88">
        <v>100</v>
      </c>
      <c r="BO197" s="89"/>
      <c r="BP197" s="89"/>
      <c r="BQ197" s="89"/>
      <c r="BR197" s="89"/>
      <c r="BS197" s="90"/>
      <c r="BT197" s="88" t="s">
        <v>113</v>
      </c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90"/>
    </row>
    <row r="198" spans="1:83" ht="27.75" customHeight="1" hidden="1">
      <c r="A198" s="102"/>
      <c r="B198" s="103"/>
      <c r="C198" s="103"/>
      <c r="D198" s="104"/>
      <c r="E198" s="102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4"/>
      <c r="R198" s="111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3"/>
      <c r="AE198" s="241" t="s">
        <v>100</v>
      </c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9"/>
      <c r="AY198" s="8"/>
      <c r="AZ198" s="8"/>
      <c r="BA198" s="8"/>
      <c r="BB198" s="9"/>
      <c r="BC198" s="10"/>
      <c r="BD198" s="10"/>
      <c r="BE198" s="10"/>
      <c r="BF198" s="10"/>
      <c r="BG198" s="10"/>
      <c r="BH198" s="88">
        <v>100</v>
      </c>
      <c r="BI198" s="89"/>
      <c r="BJ198" s="89"/>
      <c r="BK198" s="89"/>
      <c r="BL198" s="89"/>
      <c r="BM198" s="90"/>
      <c r="BN198" s="88">
        <v>100</v>
      </c>
      <c r="BO198" s="89"/>
      <c r="BP198" s="89"/>
      <c r="BQ198" s="89"/>
      <c r="BR198" s="89"/>
      <c r="BS198" s="90"/>
      <c r="BT198" s="9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1"/>
    </row>
    <row r="199" spans="1:83" ht="45" customHeight="1">
      <c r="A199" s="102"/>
      <c r="B199" s="103"/>
      <c r="C199" s="103"/>
      <c r="D199" s="104"/>
      <c r="E199" s="102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4"/>
      <c r="R199" s="111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3"/>
      <c r="AE199" s="189" t="s">
        <v>73</v>
      </c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37"/>
      <c r="AY199" s="38"/>
      <c r="AZ199" s="38"/>
      <c r="BA199" s="38"/>
      <c r="BB199" s="42"/>
      <c r="BC199" s="40"/>
      <c r="BD199" s="40"/>
      <c r="BE199" s="40"/>
      <c r="BF199" s="40"/>
      <c r="BG199" s="40"/>
      <c r="BH199" s="88">
        <v>100</v>
      </c>
      <c r="BI199" s="89"/>
      <c r="BJ199" s="89"/>
      <c r="BK199" s="89"/>
      <c r="BL199" s="89"/>
      <c r="BM199" s="90"/>
      <c r="BN199" s="88">
        <v>100</v>
      </c>
      <c r="BO199" s="89"/>
      <c r="BP199" s="89"/>
      <c r="BQ199" s="89"/>
      <c r="BR199" s="89"/>
      <c r="BS199" s="90"/>
      <c r="BT199" s="88" t="s">
        <v>113</v>
      </c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90"/>
    </row>
    <row r="200" spans="1:83" ht="23.25" customHeight="1">
      <c r="A200" s="102"/>
      <c r="B200" s="103"/>
      <c r="C200" s="103"/>
      <c r="D200" s="104"/>
      <c r="E200" s="102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4"/>
      <c r="R200" s="111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3"/>
      <c r="AE200" s="177" t="s">
        <v>74</v>
      </c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9"/>
      <c r="AX200" s="29"/>
      <c r="AY200" s="8"/>
      <c r="AZ200" s="8"/>
      <c r="BA200" s="30"/>
      <c r="BB200" s="10"/>
      <c r="BC200" s="10"/>
      <c r="BD200" s="10"/>
      <c r="BE200" s="10"/>
      <c r="BF200" s="10"/>
      <c r="BG200" s="11"/>
      <c r="BH200" s="88">
        <v>100</v>
      </c>
      <c r="BI200" s="89"/>
      <c r="BJ200" s="89"/>
      <c r="BK200" s="89"/>
      <c r="BL200" s="89"/>
      <c r="BM200" s="90"/>
      <c r="BN200" s="88">
        <v>100</v>
      </c>
      <c r="BO200" s="89"/>
      <c r="BP200" s="89"/>
      <c r="BQ200" s="89"/>
      <c r="BR200" s="89"/>
      <c r="BS200" s="90"/>
      <c r="BT200" s="88" t="s">
        <v>113</v>
      </c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90"/>
    </row>
    <row r="201" spans="1:83" ht="23.25" customHeight="1">
      <c r="A201" s="102"/>
      <c r="B201" s="103"/>
      <c r="C201" s="103"/>
      <c r="D201" s="104"/>
      <c r="E201" s="102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4"/>
      <c r="R201" s="111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3"/>
      <c r="AE201" s="177" t="s">
        <v>78</v>
      </c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9"/>
      <c r="AX201" s="29"/>
      <c r="AY201" s="8"/>
      <c r="AZ201" s="8"/>
      <c r="BA201" s="30"/>
      <c r="BB201" s="10"/>
      <c r="BC201" s="10"/>
      <c r="BD201" s="10"/>
      <c r="BE201" s="10"/>
      <c r="BF201" s="10"/>
      <c r="BG201" s="11"/>
      <c r="BH201" s="88">
        <v>100</v>
      </c>
      <c r="BI201" s="89"/>
      <c r="BJ201" s="89"/>
      <c r="BK201" s="89"/>
      <c r="BL201" s="89"/>
      <c r="BM201" s="90"/>
      <c r="BN201" s="88">
        <v>100</v>
      </c>
      <c r="BO201" s="89"/>
      <c r="BP201" s="89"/>
      <c r="BQ201" s="89"/>
      <c r="BR201" s="89"/>
      <c r="BS201" s="90"/>
      <c r="BT201" s="88" t="s">
        <v>113</v>
      </c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90"/>
    </row>
    <row r="202" spans="1:83" ht="23.25" customHeight="1">
      <c r="A202" s="102"/>
      <c r="B202" s="103"/>
      <c r="C202" s="103"/>
      <c r="D202" s="104"/>
      <c r="E202" s="102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4"/>
      <c r="R202" s="111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3"/>
      <c r="AE202" s="177" t="s">
        <v>79</v>
      </c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9"/>
      <c r="AX202" s="29"/>
      <c r="AY202" s="8"/>
      <c r="AZ202" s="8"/>
      <c r="BA202" s="30"/>
      <c r="BB202" s="10"/>
      <c r="BC202" s="10"/>
      <c r="BD202" s="10"/>
      <c r="BE202" s="10"/>
      <c r="BF202" s="10"/>
      <c r="BG202" s="11"/>
      <c r="BH202" s="88">
        <v>100</v>
      </c>
      <c r="BI202" s="89"/>
      <c r="BJ202" s="89"/>
      <c r="BK202" s="89"/>
      <c r="BL202" s="89"/>
      <c r="BM202" s="90"/>
      <c r="BN202" s="88">
        <v>100</v>
      </c>
      <c r="BO202" s="89"/>
      <c r="BP202" s="89"/>
      <c r="BQ202" s="89"/>
      <c r="BR202" s="89"/>
      <c r="BS202" s="90"/>
      <c r="BT202" s="88" t="s">
        <v>113</v>
      </c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90"/>
    </row>
    <row r="203" spans="1:83" ht="25.5" customHeight="1">
      <c r="A203" s="102"/>
      <c r="B203" s="103"/>
      <c r="C203" s="103"/>
      <c r="D203" s="104"/>
      <c r="E203" s="102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4"/>
      <c r="R203" s="111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3"/>
      <c r="AE203" s="177" t="s">
        <v>98</v>
      </c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9"/>
      <c r="AX203" s="29"/>
      <c r="AY203" s="8"/>
      <c r="AZ203" s="8"/>
      <c r="BA203" s="30"/>
      <c r="BB203" s="10"/>
      <c r="BC203" s="10"/>
      <c r="BD203" s="10"/>
      <c r="BE203" s="10"/>
      <c r="BF203" s="10"/>
      <c r="BG203" s="11"/>
      <c r="BH203" s="88">
        <v>100</v>
      </c>
      <c r="BI203" s="89"/>
      <c r="BJ203" s="89"/>
      <c r="BK203" s="89"/>
      <c r="BL203" s="89"/>
      <c r="BM203" s="90"/>
      <c r="BN203" s="88">
        <v>100</v>
      </c>
      <c r="BO203" s="89"/>
      <c r="BP203" s="89"/>
      <c r="BQ203" s="89"/>
      <c r="BR203" s="89"/>
      <c r="BS203" s="90"/>
      <c r="BT203" s="88" t="s">
        <v>113</v>
      </c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90"/>
    </row>
    <row r="204" spans="1:83" ht="31.5" customHeight="1">
      <c r="A204" s="102"/>
      <c r="B204" s="103"/>
      <c r="C204" s="103"/>
      <c r="D204" s="104"/>
      <c r="E204" s="102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4"/>
      <c r="R204" s="111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3"/>
      <c r="AE204" s="177" t="s">
        <v>75</v>
      </c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9"/>
      <c r="AX204" s="37"/>
      <c r="AY204" s="38"/>
      <c r="AZ204" s="38"/>
      <c r="BA204" s="39"/>
      <c r="BB204" s="40"/>
      <c r="BC204" s="40"/>
      <c r="BD204" s="40"/>
      <c r="BE204" s="40"/>
      <c r="BF204" s="40"/>
      <c r="BG204" s="41"/>
      <c r="BH204" s="88">
        <v>100</v>
      </c>
      <c r="BI204" s="89"/>
      <c r="BJ204" s="89"/>
      <c r="BK204" s="89"/>
      <c r="BL204" s="89"/>
      <c r="BM204" s="90"/>
      <c r="BN204" s="88">
        <v>100</v>
      </c>
      <c r="BO204" s="89"/>
      <c r="BP204" s="89"/>
      <c r="BQ204" s="89"/>
      <c r="BR204" s="89"/>
      <c r="BS204" s="90"/>
      <c r="BT204" s="88" t="s">
        <v>113</v>
      </c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90"/>
    </row>
    <row r="205" spans="1:83" ht="28.5" customHeight="1">
      <c r="A205" s="102"/>
      <c r="B205" s="103"/>
      <c r="C205" s="103"/>
      <c r="D205" s="104"/>
      <c r="E205" s="102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4"/>
      <c r="R205" s="111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3"/>
      <c r="AE205" s="177" t="s">
        <v>76</v>
      </c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29"/>
      <c r="AY205" s="8"/>
      <c r="AZ205" s="8"/>
      <c r="BA205" s="8"/>
      <c r="BB205" s="9"/>
      <c r="BC205" s="10"/>
      <c r="BD205" s="10"/>
      <c r="BE205" s="10"/>
      <c r="BF205" s="10"/>
      <c r="BG205" s="10"/>
      <c r="BH205" s="88">
        <v>100</v>
      </c>
      <c r="BI205" s="89"/>
      <c r="BJ205" s="89"/>
      <c r="BK205" s="89"/>
      <c r="BL205" s="89"/>
      <c r="BM205" s="90"/>
      <c r="BN205" s="88">
        <v>100</v>
      </c>
      <c r="BO205" s="89"/>
      <c r="BP205" s="89"/>
      <c r="BQ205" s="89"/>
      <c r="BR205" s="89"/>
      <c r="BS205" s="90"/>
      <c r="BT205" s="88" t="s">
        <v>113</v>
      </c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90"/>
    </row>
    <row r="206" spans="1:83" ht="75.75" customHeight="1">
      <c r="A206" s="102"/>
      <c r="B206" s="103"/>
      <c r="C206" s="103"/>
      <c r="D206" s="104"/>
      <c r="E206" s="102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11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3"/>
      <c r="AE206" s="177" t="s">
        <v>99</v>
      </c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29"/>
      <c r="AY206" s="8"/>
      <c r="AZ206" s="8"/>
      <c r="BA206" s="8"/>
      <c r="BB206" s="9"/>
      <c r="BC206" s="10"/>
      <c r="BD206" s="10"/>
      <c r="BE206" s="10"/>
      <c r="BF206" s="10"/>
      <c r="BG206" s="10"/>
      <c r="BH206" s="88">
        <v>100</v>
      </c>
      <c r="BI206" s="89"/>
      <c r="BJ206" s="89"/>
      <c r="BK206" s="89"/>
      <c r="BL206" s="89"/>
      <c r="BM206" s="90"/>
      <c r="BN206" s="88">
        <v>100</v>
      </c>
      <c r="BO206" s="89"/>
      <c r="BP206" s="89"/>
      <c r="BQ206" s="89"/>
      <c r="BR206" s="89"/>
      <c r="BS206" s="90"/>
      <c r="BT206" s="88" t="s">
        <v>113</v>
      </c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90"/>
    </row>
    <row r="207" spans="1:83" ht="30" customHeight="1" hidden="1">
      <c r="A207" s="102"/>
      <c r="B207" s="103"/>
      <c r="C207" s="103"/>
      <c r="D207" s="104"/>
      <c r="E207" s="102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4"/>
      <c r="R207" s="111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3"/>
      <c r="AE207" s="241" t="s">
        <v>100</v>
      </c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9"/>
      <c r="AY207" s="8"/>
      <c r="AZ207" s="8"/>
      <c r="BA207" s="8"/>
      <c r="BB207" s="9"/>
      <c r="BC207" s="10"/>
      <c r="BD207" s="10"/>
      <c r="BE207" s="10"/>
      <c r="BF207" s="10"/>
      <c r="BG207" s="10"/>
      <c r="BH207" s="88">
        <v>100</v>
      </c>
      <c r="BI207" s="89"/>
      <c r="BJ207" s="89"/>
      <c r="BK207" s="89"/>
      <c r="BL207" s="89"/>
      <c r="BM207" s="90"/>
      <c r="BN207" s="88">
        <v>100</v>
      </c>
      <c r="BO207" s="89"/>
      <c r="BP207" s="89"/>
      <c r="BQ207" s="89"/>
      <c r="BR207" s="89"/>
      <c r="BS207" s="90"/>
      <c r="BT207" s="9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1"/>
    </row>
    <row r="208" spans="1:83" ht="28.5" customHeight="1">
      <c r="A208" s="102"/>
      <c r="B208" s="103"/>
      <c r="C208" s="103"/>
      <c r="D208" s="104"/>
      <c r="E208" s="102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4"/>
      <c r="R208" s="111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3"/>
      <c r="AE208" s="189" t="s">
        <v>77</v>
      </c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34"/>
      <c r="AY208" s="16"/>
      <c r="AZ208" s="16"/>
      <c r="BA208" s="35"/>
      <c r="BB208" s="36"/>
      <c r="BC208" s="36"/>
      <c r="BD208" s="36"/>
      <c r="BE208" s="36"/>
      <c r="BF208" s="36"/>
      <c r="BG208" s="36"/>
      <c r="BH208" s="88">
        <v>100</v>
      </c>
      <c r="BI208" s="89"/>
      <c r="BJ208" s="89"/>
      <c r="BK208" s="89"/>
      <c r="BL208" s="89"/>
      <c r="BM208" s="90"/>
      <c r="BN208" s="88">
        <v>100</v>
      </c>
      <c r="BO208" s="89"/>
      <c r="BP208" s="89"/>
      <c r="BQ208" s="89"/>
      <c r="BR208" s="89"/>
      <c r="BS208" s="90"/>
      <c r="BT208" s="88" t="s">
        <v>113</v>
      </c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90"/>
    </row>
    <row r="209" spans="1:83" ht="28.5" customHeight="1">
      <c r="A209" s="102"/>
      <c r="B209" s="103"/>
      <c r="C209" s="103"/>
      <c r="D209" s="104"/>
      <c r="E209" s="102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4"/>
      <c r="R209" s="111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3"/>
      <c r="AE209" s="177" t="s">
        <v>74</v>
      </c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9"/>
      <c r="AX209" s="29"/>
      <c r="AY209" s="8"/>
      <c r="AZ209" s="8"/>
      <c r="BA209" s="30"/>
      <c r="BB209" s="10"/>
      <c r="BC209" s="10"/>
      <c r="BD209" s="10"/>
      <c r="BE209" s="10"/>
      <c r="BF209" s="10"/>
      <c r="BG209" s="11"/>
      <c r="BH209" s="88">
        <v>100</v>
      </c>
      <c r="BI209" s="89"/>
      <c r="BJ209" s="89"/>
      <c r="BK209" s="89"/>
      <c r="BL209" s="89"/>
      <c r="BM209" s="90"/>
      <c r="BN209" s="88">
        <v>100</v>
      </c>
      <c r="BO209" s="89"/>
      <c r="BP209" s="89"/>
      <c r="BQ209" s="89"/>
      <c r="BR209" s="89"/>
      <c r="BS209" s="90"/>
      <c r="BT209" s="88" t="s">
        <v>113</v>
      </c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90"/>
    </row>
    <row r="210" spans="1:83" ht="28.5" customHeight="1">
      <c r="A210" s="102"/>
      <c r="B210" s="103"/>
      <c r="C210" s="103"/>
      <c r="D210" s="104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4"/>
      <c r="R210" s="111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3"/>
      <c r="AE210" s="177" t="s">
        <v>78</v>
      </c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9"/>
      <c r="AX210" s="29"/>
      <c r="AY210" s="8"/>
      <c r="AZ210" s="8"/>
      <c r="BA210" s="30"/>
      <c r="BB210" s="10"/>
      <c r="BC210" s="10"/>
      <c r="BD210" s="10"/>
      <c r="BE210" s="10"/>
      <c r="BF210" s="10"/>
      <c r="BG210" s="11"/>
      <c r="BH210" s="88">
        <v>100</v>
      </c>
      <c r="BI210" s="89"/>
      <c r="BJ210" s="89"/>
      <c r="BK210" s="89"/>
      <c r="BL210" s="89"/>
      <c r="BM210" s="90"/>
      <c r="BN210" s="88">
        <v>100</v>
      </c>
      <c r="BO210" s="89"/>
      <c r="BP210" s="89"/>
      <c r="BQ210" s="89"/>
      <c r="BR210" s="89"/>
      <c r="BS210" s="90"/>
      <c r="BT210" s="88" t="s">
        <v>113</v>
      </c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90"/>
    </row>
    <row r="211" spans="1:83" ht="28.5" customHeight="1">
      <c r="A211" s="102"/>
      <c r="B211" s="103"/>
      <c r="C211" s="103"/>
      <c r="D211" s="104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4"/>
      <c r="R211" s="111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3"/>
      <c r="AE211" s="177" t="s">
        <v>79</v>
      </c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9"/>
      <c r="AX211" s="29"/>
      <c r="AY211" s="8"/>
      <c r="AZ211" s="8"/>
      <c r="BA211" s="30"/>
      <c r="BB211" s="10"/>
      <c r="BC211" s="10"/>
      <c r="BD211" s="10"/>
      <c r="BE211" s="10"/>
      <c r="BF211" s="10"/>
      <c r="BG211" s="11"/>
      <c r="BH211" s="88">
        <v>100</v>
      </c>
      <c r="BI211" s="89"/>
      <c r="BJ211" s="89"/>
      <c r="BK211" s="89"/>
      <c r="BL211" s="89"/>
      <c r="BM211" s="90"/>
      <c r="BN211" s="88">
        <v>100</v>
      </c>
      <c r="BO211" s="89"/>
      <c r="BP211" s="89"/>
      <c r="BQ211" s="89"/>
      <c r="BR211" s="89"/>
      <c r="BS211" s="90"/>
      <c r="BT211" s="88" t="s">
        <v>113</v>
      </c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90"/>
    </row>
    <row r="212" spans="1:83" ht="28.5" customHeight="1">
      <c r="A212" s="102"/>
      <c r="B212" s="103"/>
      <c r="C212" s="103"/>
      <c r="D212" s="104"/>
      <c r="E212" s="102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4"/>
      <c r="R212" s="111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3"/>
      <c r="AE212" s="177" t="s">
        <v>98</v>
      </c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9"/>
      <c r="AX212" s="29"/>
      <c r="AY212" s="8"/>
      <c r="AZ212" s="8"/>
      <c r="BA212" s="30"/>
      <c r="BB212" s="10"/>
      <c r="BC212" s="10"/>
      <c r="BD212" s="10"/>
      <c r="BE212" s="10"/>
      <c r="BF212" s="10"/>
      <c r="BG212" s="11"/>
      <c r="BH212" s="88">
        <v>100</v>
      </c>
      <c r="BI212" s="89"/>
      <c r="BJ212" s="89"/>
      <c r="BK212" s="89"/>
      <c r="BL212" s="89"/>
      <c r="BM212" s="90"/>
      <c r="BN212" s="88">
        <v>100</v>
      </c>
      <c r="BO212" s="89"/>
      <c r="BP212" s="89"/>
      <c r="BQ212" s="89"/>
      <c r="BR212" s="89"/>
      <c r="BS212" s="90"/>
      <c r="BT212" s="88" t="s">
        <v>113</v>
      </c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90"/>
    </row>
    <row r="213" spans="1:83" ht="28.5" customHeight="1">
      <c r="A213" s="105"/>
      <c r="B213" s="106"/>
      <c r="C213" s="106"/>
      <c r="D213" s="107"/>
      <c r="E213" s="105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7"/>
      <c r="R213" s="114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6"/>
      <c r="AE213" s="177" t="s">
        <v>75</v>
      </c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9"/>
      <c r="AX213" s="37"/>
      <c r="AY213" s="38"/>
      <c r="AZ213" s="38"/>
      <c r="BA213" s="39"/>
      <c r="BB213" s="40"/>
      <c r="BC213" s="40"/>
      <c r="BD213" s="40"/>
      <c r="BE213" s="40"/>
      <c r="BF213" s="40"/>
      <c r="BG213" s="41"/>
      <c r="BH213" s="88">
        <v>100</v>
      </c>
      <c r="BI213" s="89"/>
      <c r="BJ213" s="89"/>
      <c r="BK213" s="89"/>
      <c r="BL213" s="89"/>
      <c r="BM213" s="90"/>
      <c r="BN213" s="88">
        <v>100</v>
      </c>
      <c r="BO213" s="89"/>
      <c r="BP213" s="89"/>
      <c r="BQ213" s="89"/>
      <c r="BR213" s="89"/>
      <c r="BS213" s="90"/>
      <c r="BT213" s="88" t="s">
        <v>113</v>
      </c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90"/>
    </row>
    <row r="214" spans="1:83" ht="28.5" customHeight="1">
      <c r="A214" s="99"/>
      <c r="B214" s="100"/>
      <c r="C214" s="100"/>
      <c r="D214" s="101"/>
      <c r="E214" s="99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1"/>
      <c r="R214" s="108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10"/>
      <c r="AE214" s="177" t="s">
        <v>76</v>
      </c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29"/>
      <c r="AY214" s="8"/>
      <c r="AZ214" s="8"/>
      <c r="BA214" s="8"/>
      <c r="BB214" s="9"/>
      <c r="BC214" s="10"/>
      <c r="BD214" s="10"/>
      <c r="BE214" s="10"/>
      <c r="BF214" s="10"/>
      <c r="BG214" s="10"/>
      <c r="BH214" s="88">
        <v>100</v>
      </c>
      <c r="BI214" s="89"/>
      <c r="BJ214" s="89"/>
      <c r="BK214" s="89"/>
      <c r="BL214" s="89"/>
      <c r="BM214" s="90"/>
      <c r="BN214" s="88">
        <v>100</v>
      </c>
      <c r="BO214" s="89"/>
      <c r="BP214" s="89"/>
      <c r="BQ214" s="89"/>
      <c r="BR214" s="89"/>
      <c r="BS214" s="90"/>
      <c r="BT214" s="88" t="s">
        <v>113</v>
      </c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90"/>
    </row>
    <row r="215" spans="1:84" s="77" customFormat="1" ht="75.75" customHeight="1">
      <c r="A215" s="102"/>
      <c r="B215" s="103"/>
      <c r="C215" s="103"/>
      <c r="D215" s="104"/>
      <c r="E215" s="102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4"/>
      <c r="R215" s="111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3"/>
      <c r="AE215" s="177" t="s">
        <v>99</v>
      </c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29"/>
      <c r="AY215" s="8"/>
      <c r="AZ215" s="8"/>
      <c r="BA215" s="8"/>
      <c r="BB215" s="9"/>
      <c r="BC215" s="10"/>
      <c r="BD215" s="10"/>
      <c r="BE215" s="10"/>
      <c r="BF215" s="10"/>
      <c r="BG215" s="10"/>
      <c r="BH215" s="88">
        <v>100</v>
      </c>
      <c r="BI215" s="89"/>
      <c r="BJ215" s="89"/>
      <c r="BK215" s="89"/>
      <c r="BL215" s="89"/>
      <c r="BM215" s="90"/>
      <c r="BN215" s="88">
        <v>100</v>
      </c>
      <c r="BO215" s="89"/>
      <c r="BP215" s="89"/>
      <c r="BQ215" s="89"/>
      <c r="BR215" s="89"/>
      <c r="BS215" s="90"/>
      <c r="BT215" s="88" t="s">
        <v>113</v>
      </c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90"/>
      <c r="CF215" s="19"/>
    </row>
    <row r="216" spans="1:83" ht="22.5" customHeight="1">
      <c r="A216" s="102"/>
      <c r="B216" s="103"/>
      <c r="C216" s="103"/>
      <c r="D216" s="104"/>
      <c r="E216" s="102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4"/>
      <c r="R216" s="111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3"/>
      <c r="AE216" s="189" t="s">
        <v>83</v>
      </c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37"/>
      <c r="AY216" s="38"/>
      <c r="AZ216" s="38"/>
      <c r="BA216" s="39"/>
      <c r="BB216" s="40"/>
      <c r="BC216" s="40"/>
      <c r="BD216" s="40"/>
      <c r="BE216" s="40"/>
      <c r="BF216" s="40"/>
      <c r="BG216" s="40"/>
      <c r="BH216" s="88">
        <v>100</v>
      </c>
      <c r="BI216" s="89"/>
      <c r="BJ216" s="89"/>
      <c r="BK216" s="89"/>
      <c r="BL216" s="89"/>
      <c r="BM216" s="90"/>
      <c r="BN216" s="88">
        <v>100</v>
      </c>
      <c r="BO216" s="89"/>
      <c r="BP216" s="89"/>
      <c r="BQ216" s="89"/>
      <c r="BR216" s="89"/>
      <c r="BS216" s="90"/>
      <c r="BT216" s="88" t="s">
        <v>113</v>
      </c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90"/>
    </row>
    <row r="217" spans="1:83" ht="24.75" customHeight="1">
      <c r="A217" s="102"/>
      <c r="B217" s="103"/>
      <c r="C217" s="103"/>
      <c r="D217" s="104"/>
      <c r="E217" s="102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4"/>
      <c r="R217" s="111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3"/>
      <c r="AE217" s="177" t="s">
        <v>74</v>
      </c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9"/>
      <c r="AX217" s="29"/>
      <c r="AY217" s="8"/>
      <c r="AZ217" s="8"/>
      <c r="BA217" s="30"/>
      <c r="BB217" s="10"/>
      <c r="BC217" s="10"/>
      <c r="BD217" s="10"/>
      <c r="BE217" s="10"/>
      <c r="BF217" s="10"/>
      <c r="BG217" s="11"/>
      <c r="BH217" s="88">
        <v>100</v>
      </c>
      <c r="BI217" s="89"/>
      <c r="BJ217" s="89"/>
      <c r="BK217" s="89"/>
      <c r="BL217" s="89"/>
      <c r="BM217" s="90"/>
      <c r="BN217" s="88">
        <v>100</v>
      </c>
      <c r="BO217" s="89"/>
      <c r="BP217" s="89"/>
      <c r="BQ217" s="89"/>
      <c r="BR217" s="89"/>
      <c r="BS217" s="90"/>
      <c r="BT217" s="88" t="s">
        <v>113</v>
      </c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90"/>
    </row>
    <row r="218" spans="1:83" ht="24.75" customHeight="1">
      <c r="A218" s="102"/>
      <c r="B218" s="103"/>
      <c r="C218" s="103"/>
      <c r="D218" s="104"/>
      <c r="E218" s="102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4"/>
      <c r="R218" s="111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3"/>
      <c r="AE218" s="177" t="s">
        <v>78</v>
      </c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9"/>
      <c r="AX218" s="29"/>
      <c r="AY218" s="8"/>
      <c r="AZ218" s="8"/>
      <c r="BA218" s="30"/>
      <c r="BB218" s="10"/>
      <c r="BC218" s="10"/>
      <c r="BD218" s="10"/>
      <c r="BE218" s="10"/>
      <c r="BF218" s="10"/>
      <c r="BG218" s="11"/>
      <c r="BH218" s="88">
        <v>100</v>
      </c>
      <c r="BI218" s="89"/>
      <c r="BJ218" s="89"/>
      <c r="BK218" s="89"/>
      <c r="BL218" s="89"/>
      <c r="BM218" s="90"/>
      <c r="BN218" s="88">
        <v>100</v>
      </c>
      <c r="BO218" s="89"/>
      <c r="BP218" s="89"/>
      <c r="BQ218" s="89"/>
      <c r="BR218" s="89"/>
      <c r="BS218" s="90"/>
      <c r="BT218" s="88" t="s">
        <v>113</v>
      </c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90"/>
    </row>
    <row r="219" spans="1:83" ht="24.75" customHeight="1">
      <c r="A219" s="102"/>
      <c r="B219" s="103"/>
      <c r="C219" s="103"/>
      <c r="D219" s="104"/>
      <c r="E219" s="102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4"/>
      <c r="R219" s="111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3"/>
      <c r="AE219" s="177" t="s">
        <v>79</v>
      </c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9"/>
      <c r="AX219" s="29"/>
      <c r="AY219" s="8"/>
      <c r="AZ219" s="8"/>
      <c r="BA219" s="30"/>
      <c r="BB219" s="10"/>
      <c r="BC219" s="10"/>
      <c r="BD219" s="10"/>
      <c r="BE219" s="10"/>
      <c r="BF219" s="10"/>
      <c r="BG219" s="11"/>
      <c r="BH219" s="88">
        <v>100</v>
      </c>
      <c r="BI219" s="89"/>
      <c r="BJ219" s="89"/>
      <c r="BK219" s="89"/>
      <c r="BL219" s="89"/>
      <c r="BM219" s="90"/>
      <c r="BN219" s="88">
        <v>100</v>
      </c>
      <c r="BO219" s="89"/>
      <c r="BP219" s="89"/>
      <c r="BQ219" s="89"/>
      <c r="BR219" s="89"/>
      <c r="BS219" s="90"/>
      <c r="BT219" s="88" t="s">
        <v>113</v>
      </c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90"/>
    </row>
    <row r="220" spans="1:83" ht="33" customHeight="1">
      <c r="A220" s="102"/>
      <c r="B220" s="103"/>
      <c r="C220" s="103"/>
      <c r="D220" s="104"/>
      <c r="E220" s="102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11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3"/>
      <c r="AE220" s="177" t="s">
        <v>98</v>
      </c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9"/>
      <c r="AX220" s="29"/>
      <c r="AY220" s="8"/>
      <c r="AZ220" s="8"/>
      <c r="BA220" s="30"/>
      <c r="BB220" s="10"/>
      <c r="BC220" s="10"/>
      <c r="BD220" s="10"/>
      <c r="BE220" s="10"/>
      <c r="BF220" s="10"/>
      <c r="BG220" s="11"/>
      <c r="BH220" s="88">
        <v>100</v>
      </c>
      <c r="BI220" s="89"/>
      <c r="BJ220" s="89"/>
      <c r="BK220" s="89"/>
      <c r="BL220" s="89"/>
      <c r="BM220" s="90"/>
      <c r="BN220" s="88">
        <v>100</v>
      </c>
      <c r="BO220" s="89"/>
      <c r="BP220" s="89"/>
      <c r="BQ220" s="89"/>
      <c r="BR220" s="89"/>
      <c r="BS220" s="90"/>
      <c r="BT220" s="88" t="s">
        <v>113</v>
      </c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90"/>
    </row>
    <row r="221" spans="1:83" ht="27.75" customHeight="1">
      <c r="A221" s="102"/>
      <c r="B221" s="103"/>
      <c r="C221" s="103"/>
      <c r="D221" s="104"/>
      <c r="E221" s="102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4"/>
      <c r="R221" s="111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3"/>
      <c r="AE221" s="177" t="s">
        <v>75</v>
      </c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3"/>
      <c r="AX221" s="37"/>
      <c r="AY221" s="38"/>
      <c r="AZ221" s="38"/>
      <c r="BA221" s="39"/>
      <c r="BB221" s="40"/>
      <c r="BC221" s="40"/>
      <c r="BD221" s="40"/>
      <c r="BE221" s="40"/>
      <c r="BF221" s="40"/>
      <c r="BG221" s="41"/>
      <c r="BH221" s="88">
        <v>100</v>
      </c>
      <c r="BI221" s="89"/>
      <c r="BJ221" s="89"/>
      <c r="BK221" s="89"/>
      <c r="BL221" s="89"/>
      <c r="BM221" s="90"/>
      <c r="BN221" s="88">
        <v>100</v>
      </c>
      <c r="BO221" s="89"/>
      <c r="BP221" s="89"/>
      <c r="BQ221" s="89"/>
      <c r="BR221" s="89"/>
      <c r="BS221" s="90"/>
      <c r="BT221" s="88" t="s">
        <v>113</v>
      </c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90"/>
    </row>
    <row r="222" spans="1:83" ht="26.25" customHeight="1">
      <c r="A222" s="102"/>
      <c r="B222" s="103"/>
      <c r="C222" s="103"/>
      <c r="D222" s="104"/>
      <c r="E222" s="102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4"/>
      <c r="R222" s="111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3"/>
      <c r="AE222" s="177" t="s">
        <v>76</v>
      </c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3"/>
      <c r="AX222" s="29"/>
      <c r="AY222" s="8"/>
      <c r="AZ222" s="8"/>
      <c r="BA222" s="8"/>
      <c r="BB222" s="9"/>
      <c r="BC222" s="10"/>
      <c r="BD222" s="10"/>
      <c r="BE222" s="10"/>
      <c r="BF222" s="10"/>
      <c r="BG222" s="10"/>
      <c r="BH222" s="88">
        <v>100</v>
      </c>
      <c r="BI222" s="89"/>
      <c r="BJ222" s="89"/>
      <c r="BK222" s="89"/>
      <c r="BL222" s="89"/>
      <c r="BM222" s="90"/>
      <c r="BN222" s="88">
        <v>100</v>
      </c>
      <c r="BO222" s="89"/>
      <c r="BP222" s="89"/>
      <c r="BQ222" s="89"/>
      <c r="BR222" s="89"/>
      <c r="BS222" s="90"/>
      <c r="BT222" s="88" t="s">
        <v>113</v>
      </c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90"/>
    </row>
    <row r="223" spans="1:83" ht="78" customHeight="1">
      <c r="A223" s="102"/>
      <c r="B223" s="103"/>
      <c r="C223" s="103"/>
      <c r="D223" s="104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4"/>
      <c r="R223" s="111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3"/>
      <c r="AE223" s="177" t="s">
        <v>99</v>
      </c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3"/>
      <c r="AX223" s="29"/>
      <c r="AY223" s="8"/>
      <c r="AZ223" s="8"/>
      <c r="BA223" s="8"/>
      <c r="BB223" s="9"/>
      <c r="BC223" s="10"/>
      <c r="BD223" s="10"/>
      <c r="BE223" s="10"/>
      <c r="BF223" s="10"/>
      <c r="BG223" s="10"/>
      <c r="BH223" s="88">
        <v>100</v>
      </c>
      <c r="BI223" s="89"/>
      <c r="BJ223" s="89"/>
      <c r="BK223" s="89"/>
      <c r="BL223" s="89"/>
      <c r="BM223" s="90"/>
      <c r="BN223" s="88">
        <v>100</v>
      </c>
      <c r="BO223" s="89"/>
      <c r="BP223" s="89"/>
      <c r="BQ223" s="89"/>
      <c r="BR223" s="89"/>
      <c r="BS223" s="90"/>
      <c r="BT223" s="88" t="s">
        <v>113</v>
      </c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90"/>
    </row>
    <row r="224" spans="1:83" ht="30.75" customHeight="1" hidden="1">
      <c r="A224" s="102"/>
      <c r="B224" s="103"/>
      <c r="C224" s="103"/>
      <c r="D224" s="104"/>
      <c r="E224" s="102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4"/>
      <c r="R224" s="111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3"/>
      <c r="AE224" s="241" t="s">
        <v>100</v>
      </c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8"/>
      <c r="AX224" s="29"/>
      <c r="AY224" s="8"/>
      <c r="AZ224" s="8"/>
      <c r="BA224" s="8"/>
      <c r="BB224" s="9"/>
      <c r="BC224" s="10"/>
      <c r="BD224" s="10"/>
      <c r="BE224" s="10"/>
      <c r="BF224" s="10"/>
      <c r="BG224" s="10"/>
      <c r="BH224" s="88">
        <v>100</v>
      </c>
      <c r="BI224" s="89"/>
      <c r="BJ224" s="89"/>
      <c r="BK224" s="89"/>
      <c r="BL224" s="89"/>
      <c r="BM224" s="90"/>
      <c r="BN224" s="88">
        <v>100</v>
      </c>
      <c r="BO224" s="89"/>
      <c r="BP224" s="89"/>
      <c r="BQ224" s="89"/>
      <c r="BR224" s="89"/>
      <c r="BS224" s="90"/>
      <c r="BT224" s="9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1"/>
    </row>
    <row r="225" spans="1:83" ht="26.25" customHeight="1">
      <c r="A225" s="102"/>
      <c r="B225" s="103"/>
      <c r="C225" s="103"/>
      <c r="D225" s="104"/>
      <c r="E225" s="102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4"/>
      <c r="R225" s="111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3"/>
      <c r="AE225" s="189" t="s">
        <v>96</v>
      </c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8"/>
      <c r="AX225" s="34"/>
      <c r="AY225" s="16"/>
      <c r="AZ225" s="16"/>
      <c r="BA225" s="35"/>
      <c r="BB225" s="36"/>
      <c r="BC225" s="36"/>
      <c r="BD225" s="36"/>
      <c r="BE225" s="36"/>
      <c r="BF225" s="36"/>
      <c r="BG225" s="36"/>
      <c r="BH225" s="88">
        <v>100</v>
      </c>
      <c r="BI225" s="89"/>
      <c r="BJ225" s="89"/>
      <c r="BK225" s="89"/>
      <c r="BL225" s="89"/>
      <c r="BM225" s="90"/>
      <c r="BN225" s="88">
        <v>100</v>
      </c>
      <c r="BO225" s="89"/>
      <c r="BP225" s="89"/>
      <c r="BQ225" s="89"/>
      <c r="BR225" s="89"/>
      <c r="BS225" s="90"/>
      <c r="BT225" s="88" t="s">
        <v>113</v>
      </c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90"/>
    </row>
    <row r="226" spans="1:83" ht="30.75" customHeight="1">
      <c r="A226" s="102"/>
      <c r="B226" s="103"/>
      <c r="C226" s="103"/>
      <c r="D226" s="104"/>
      <c r="E226" s="102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4"/>
      <c r="R226" s="111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3"/>
      <c r="AE226" s="177" t="s">
        <v>74</v>
      </c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3"/>
      <c r="AX226" s="29"/>
      <c r="AY226" s="8"/>
      <c r="AZ226" s="8"/>
      <c r="BA226" s="30"/>
      <c r="BB226" s="10"/>
      <c r="BC226" s="10"/>
      <c r="BD226" s="10"/>
      <c r="BE226" s="10"/>
      <c r="BF226" s="10"/>
      <c r="BG226" s="11"/>
      <c r="BH226" s="88">
        <v>100</v>
      </c>
      <c r="BI226" s="89"/>
      <c r="BJ226" s="89"/>
      <c r="BK226" s="89"/>
      <c r="BL226" s="89"/>
      <c r="BM226" s="90"/>
      <c r="BN226" s="88">
        <v>100</v>
      </c>
      <c r="BO226" s="89"/>
      <c r="BP226" s="89"/>
      <c r="BQ226" s="89"/>
      <c r="BR226" s="89"/>
      <c r="BS226" s="90"/>
      <c r="BT226" s="88" t="s">
        <v>113</v>
      </c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90"/>
    </row>
    <row r="227" spans="1:83" ht="24.75" customHeight="1">
      <c r="A227" s="102"/>
      <c r="B227" s="103"/>
      <c r="C227" s="103"/>
      <c r="D227" s="104"/>
      <c r="E227" s="102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4"/>
      <c r="R227" s="111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3"/>
      <c r="AE227" s="177" t="s">
        <v>78</v>
      </c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3"/>
      <c r="AX227" s="29"/>
      <c r="AY227" s="8"/>
      <c r="AZ227" s="8"/>
      <c r="BA227" s="30"/>
      <c r="BB227" s="10"/>
      <c r="BC227" s="10"/>
      <c r="BD227" s="10"/>
      <c r="BE227" s="10"/>
      <c r="BF227" s="10"/>
      <c r="BG227" s="11"/>
      <c r="BH227" s="88">
        <v>100</v>
      </c>
      <c r="BI227" s="89"/>
      <c r="BJ227" s="89"/>
      <c r="BK227" s="89"/>
      <c r="BL227" s="89"/>
      <c r="BM227" s="90"/>
      <c r="BN227" s="88">
        <v>100</v>
      </c>
      <c r="BO227" s="89"/>
      <c r="BP227" s="89"/>
      <c r="BQ227" s="89"/>
      <c r="BR227" s="89"/>
      <c r="BS227" s="90"/>
      <c r="BT227" s="88" t="s">
        <v>113</v>
      </c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90"/>
    </row>
    <row r="228" spans="1:83" ht="30.75" customHeight="1">
      <c r="A228" s="102"/>
      <c r="B228" s="103"/>
      <c r="C228" s="103"/>
      <c r="D228" s="104"/>
      <c r="E228" s="102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4"/>
      <c r="R228" s="111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3"/>
      <c r="AE228" s="177" t="s">
        <v>79</v>
      </c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3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88">
        <v>100</v>
      </c>
      <c r="BI228" s="89"/>
      <c r="BJ228" s="89"/>
      <c r="BK228" s="89"/>
      <c r="BL228" s="89"/>
      <c r="BM228" s="90"/>
      <c r="BN228" s="88">
        <v>100</v>
      </c>
      <c r="BO228" s="89"/>
      <c r="BP228" s="89"/>
      <c r="BQ228" s="89"/>
      <c r="BR228" s="89"/>
      <c r="BS228" s="90"/>
      <c r="BT228" s="88" t="s">
        <v>113</v>
      </c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90"/>
    </row>
    <row r="229" spans="1:83" ht="29.25" customHeight="1">
      <c r="A229" s="102"/>
      <c r="B229" s="103"/>
      <c r="C229" s="103"/>
      <c r="D229" s="104"/>
      <c r="E229" s="102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4"/>
      <c r="R229" s="111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3"/>
      <c r="AE229" s="177" t="s">
        <v>98</v>
      </c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3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88">
        <v>100</v>
      </c>
      <c r="BI229" s="89"/>
      <c r="BJ229" s="89"/>
      <c r="BK229" s="89"/>
      <c r="BL229" s="89"/>
      <c r="BM229" s="90"/>
      <c r="BN229" s="88">
        <v>100</v>
      </c>
      <c r="BO229" s="89"/>
      <c r="BP229" s="89"/>
      <c r="BQ229" s="89"/>
      <c r="BR229" s="89"/>
      <c r="BS229" s="90"/>
      <c r="BT229" s="88" t="s">
        <v>113</v>
      </c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90"/>
    </row>
    <row r="230" spans="1:83" ht="24.75" customHeight="1" hidden="1">
      <c r="A230" s="102"/>
      <c r="B230" s="103"/>
      <c r="C230" s="103"/>
      <c r="D230" s="104"/>
      <c r="E230" s="102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4"/>
      <c r="R230" s="111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3"/>
      <c r="AE230" s="177" t="s">
        <v>75</v>
      </c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3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88">
        <v>100</v>
      </c>
      <c r="BI230" s="89"/>
      <c r="BJ230" s="89"/>
      <c r="BK230" s="89"/>
      <c r="BL230" s="89"/>
      <c r="BM230" s="90"/>
      <c r="BN230" s="88">
        <v>100</v>
      </c>
      <c r="BO230" s="89"/>
      <c r="BP230" s="89"/>
      <c r="BQ230" s="89"/>
      <c r="BR230" s="89"/>
      <c r="BS230" s="90"/>
      <c r="BT230" s="88" t="s">
        <v>113</v>
      </c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90"/>
    </row>
    <row r="231" spans="1:83" ht="28.5" customHeight="1">
      <c r="A231" s="102"/>
      <c r="B231" s="103"/>
      <c r="C231" s="103"/>
      <c r="D231" s="104"/>
      <c r="E231" s="102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4"/>
      <c r="R231" s="111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3"/>
      <c r="AE231" s="177" t="s">
        <v>76</v>
      </c>
      <c r="AF231" s="192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3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88">
        <v>100</v>
      </c>
      <c r="BI231" s="89"/>
      <c r="BJ231" s="89"/>
      <c r="BK231" s="89"/>
      <c r="BL231" s="89"/>
      <c r="BM231" s="90"/>
      <c r="BN231" s="88">
        <v>100</v>
      </c>
      <c r="BO231" s="89"/>
      <c r="BP231" s="89"/>
      <c r="BQ231" s="89"/>
      <c r="BR231" s="89"/>
      <c r="BS231" s="90"/>
      <c r="BT231" s="88" t="s">
        <v>113</v>
      </c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90"/>
    </row>
    <row r="232" spans="1:83" ht="32.25" customHeight="1" hidden="1">
      <c r="A232" s="102"/>
      <c r="B232" s="103"/>
      <c r="C232" s="103"/>
      <c r="D232" s="104"/>
      <c r="E232" s="102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4"/>
      <c r="R232" s="111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3"/>
      <c r="AE232" s="241" t="s">
        <v>100</v>
      </c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8"/>
      <c r="AX232" s="29"/>
      <c r="AY232" s="8"/>
      <c r="AZ232" s="8"/>
      <c r="BA232" s="8"/>
      <c r="BB232" s="9"/>
      <c r="BC232" s="10"/>
      <c r="BD232" s="10"/>
      <c r="BE232" s="10"/>
      <c r="BF232" s="10"/>
      <c r="BG232" s="10"/>
      <c r="BH232" s="88">
        <v>100</v>
      </c>
      <c r="BI232" s="89"/>
      <c r="BJ232" s="89"/>
      <c r="BK232" s="89"/>
      <c r="BL232" s="89"/>
      <c r="BM232" s="90"/>
      <c r="BN232" s="88">
        <v>100</v>
      </c>
      <c r="BO232" s="89"/>
      <c r="BP232" s="89"/>
      <c r="BQ232" s="89"/>
      <c r="BR232" s="89"/>
      <c r="BS232" s="90"/>
      <c r="BT232" s="9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1"/>
    </row>
    <row r="233" spans="1:84" s="82" customFormat="1" ht="30" customHeight="1">
      <c r="A233" s="102"/>
      <c r="B233" s="103"/>
      <c r="C233" s="103"/>
      <c r="D233" s="104"/>
      <c r="E233" s="102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4"/>
      <c r="R233" s="111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3"/>
      <c r="AE233" s="189" t="s">
        <v>128</v>
      </c>
      <c r="AF233" s="347"/>
      <c r="AG233" s="347"/>
      <c r="AH233" s="347"/>
      <c r="AI233" s="347"/>
      <c r="AJ233" s="347"/>
      <c r="AK233" s="347"/>
      <c r="AL233" s="347"/>
      <c r="AM233" s="347"/>
      <c r="AN233" s="347"/>
      <c r="AO233" s="347"/>
      <c r="AP233" s="347"/>
      <c r="AQ233" s="347"/>
      <c r="AR233" s="347"/>
      <c r="AS233" s="347"/>
      <c r="AT233" s="347"/>
      <c r="AU233" s="347"/>
      <c r="AV233" s="347"/>
      <c r="AW233" s="348"/>
      <c r="AX233" s="34"/>
      <c r="AY233" s="16"/>
      <c r="AZ233" s="16"/>
      <c r="BA233" s="35"/>
      <c r="BB233" s="36"/>
      <c r="BC233" s="36"/>
      <c r="BD233" s="36"/>
      <c r="BE233" s="36"/>
      <c r="BF233" s="36"/>
      <c r="BG233" s="36"/>
      <c r="BH233" s="88">
        <v>100</v>
      </c>
      <c r="BI233" s="89"/>
      <c r="BJ233" s="89"/>
      <c r="BK233" s="89"/>
      <c r="BL233" s="89"/>
      <c r="BM233" s="90"/>
      <c r="BN233" s="88">
        <v>100</v>
      </c>
      <c r="BO233" s="89"/>
      <c r="BP233" s="89"/>
      <c r="BQ233" s="89"/>
      <c r="BR233" s="89"/>
      <c r="BS233" s="90"/>
      <c r="BT233" s="88" t="s">
        <v>113</v>
      </c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90"/>
      <c r="CF233" s="19"/>
    </row>
    <row r="234" spans="1:84" s="82" customFormat="1" ht="28.5" customHeight="1">
      <c r="A234" s="102"/>
      <c r="B234" s="103"/>
      <c r="C234" s="103"/>
      <c r="D234" s="104"/>
      <c r="E234" s="102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4"/>
      <c r="R234" s="111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3"/>
      <c r="AE234" s="177" t="s">
        <v>74</v>
      </c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3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88">
        <v>100</v>
      </c>
      <c r="BI234" s="89"/>
      <c r="BJ234" s="89"/>
      <c r="BK234" s="89"/>
      <c r="BL234" s="89"/>
      <c r="BM234" s="90"/>
      <c r="BN234" s="88">
        <v>100</v>
      </c>
      <c r="BO234" s="89"/>
      <c r="BP234" s="89"/>
      <c r="BQ234" s="89"/>
      <c r="BR234" s="89"/>
      <c r="BS234" s="90"/>
      <c r="BT234" s="88" t="s">
        <v>113</v>
      </c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90"/>
      <c r="CF234" s="19"/>
    </row>
    <row r="235" spans="1:84" s="82" customFormat="1" ht="24.75" customHeight="1">
      <c r="A235" s="102"/>
      <c r="B235" s="103"/>
      <c r="C235" s="103"/>
      <c r="D235" s="104"/>
      <c r="E235" s="102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4"/>
      <c r="R235" s="111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3"/>
      <c r="AE235" s="177" t="s">
        <v>78</v>
      </c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3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88">
        <v>100</v>
      </c>
      <c r="BI235" s="89"/>
      <c r="BJ235" s="89"/>
      <c r="BK235" s="89"/>
      <c r="BL235" s="89"/>
      <c r="BM235" s="90"/>
      <c r="BN235" s="88">
        <v>100</v>
      </c>
      <c r="BO235" s="89"/>
      <c r="BP235" s="89"/>
      <c r="BQ235" s="89"/>
      <c r="BR235" s="89"/>
      <c r="BS235" s="90"/>
      <c r="BT235" s="88" t="s">
        <v>113</v>
      </c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90"/>
      <c r="CF235" s="19"/>
    </row>
    <row r="236" spans="1:84" s="82" customFormat="1" ht="31.5" customHeight="1">
      <c r="A236" s="102"/>
      <c r="B236" s="103"/>
      <c r="C236" s="103"/>
      <c r="D236" s="104"/>
      <c r="E236" s="102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4"/>
      <c r="R236" s="111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3"/>
      <c r="AE236" s="177" t="s">
        <v>79</v>
      </c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3"/>
      <c r="AX236" s="29"/>
      <c r="AY236" s="8"/>
      <c r="AZ236" s="8"/>
      <c r="BA236" s="30"/>
      <c r="BB236" s="10"/>
      <c r="BC236" s="10"/>
      <c r="BD236" s="10"/>
      <c r="BE236" s="10"/>
      <c r="BF236" s="10"/>
      <c r="BG236" s="11"/>
      <c r="BH236" s="88">
        <v>100</v>
      </c>
      <c r="BI236" s="89"/>
      <c r="BJ236" s="89"/>
      <c r="BK236" s="89"/>
      <c r="BL236" s="89"/>
      <c r="BM236" s="90"/>
      <c r="BN236" s="88">
        <v>100</v>
      </c>
      <c r="BO236" s="89"/>
      <c r="BP236" s="89"/>
      <c r="BQ236" s="89"/>
      <c r="BR236" s="89"/>
      <c r="BS236" s="90"/>
      <c r="BT236" s="88" t="s">
        <v>113</v>
      </c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90"/>
      <c r="CF236" s="19"/>
    </row>
    <row r="237" spans="1:84" s="82" customFormat="1" ht="28.5" customHeight="1">
      <c r="A237" s="102"/>
      <c r="B237" s="103"/>
      <c r="C237" s="103"/>
      <c r="D237" s="104"/>
      <c r="E237" s="102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11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3"/>
      <c r="AE237" s="177" t="s">
        <v>98</v>
      </c>
      <c r="AF237" s="192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3"/>
      <c r="AX237" s="29"/>
      <c r="AY237" s="8"/>
      <c r="AZ237" s="8"/>
      <c r="BA237" s="30"/>
      <c r="BB237" s="10"/>
      <c r="BC237" s="10"/>
      <c r="BD237" s="10"/>
      <c r="BE237" s="10"/>
      <c r="BF237" s="10"/>
      <c r="BG237" s="11"/>
      <c r="BH237" s="88">
        <v>100</v>
      </c>
      <c r="BI237" s="89"/>
      <c r="BJ237" s="89"/>
      <c r="BK237" s="89"/>
      <c r="BL237" s="89"/>
      <c r="BM237" s="90"/>
      <c r="BN237" s="88">
        <v>100</v>
      </c>
      <c r="BO237" s="89"/>
      <c r="BP237" s="89"/>
      <c r="BQ237" s="89"/>
      <c r="BR237" s="89"/>
      <c r="BS237" s="90"/>
      <c r="BT237" s="88" t="s">
        <v>113</v>
      </c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90"/>
      <c r="CF237" s="19"/>
    </row>
    <row r="238" spans="1:84" s="82" customFormat="1" ht="30" customHeight="1">
      <c r="A238" s="102"/>
      <c r="B238" s="103"/>
      <c r="C238" s="103"/>
      <c r="D238" s="104"/>
      <c r="E238" s="102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4"/>
      <c r="R238" s="111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3"/>
      <c r="AE238" s="177" t="s">
        <v>75</v>
      </c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3"/>
      <c r="AX238" s="37"/>
      <c r="AY238" s="38"/>
      <c r="AZ238" s="38"/>
      <c r="BA238" s="39"/>
      <c r="BB238" s="40"/>
      <c r="BC238" s="40"/>
      <c r="BD238" s="40"/>
      <c r="BE238" s="40"/>
      <c r="BF238" s="40"/>
      <c r="BG238" s="41"/>
      <c r="BH238" s="88">
        <v>100</v>
      </c>
      <c r="BI238" s="89"/>
      <c r="BJ238" s="89"/>
      <c r="BK238" s="89"/>
      <c r="BL238" s="89"/>
      <c r="BM238" s="90"/>
      <c r="BN238" s="88">
        <v>100</v>
      </c>
      <c r="BO238" s="89"/>
      <c r="BP238" s="89"/>
      <c r="BQ238" s="89"/>
      <c r="BR238" s="89"/>
      <c r="BS238" s="90"/>
      <c r="BT238" s="88" t="s">
        <v>113</v>
      </c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90"/>
      <c r="CF238" s="19"/>
    </row>
    <row r="239" spans="1:84" s="82" customFormat="1" ht="27" customHeight="1">
      <c r="A239" s="102"/>
      <c r="B239" s="103"/>
      <c r="C239" s="103"/>
      <c r="D239" s="104"/>
      <c r="E239" s="102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4"/>
      <c r="R239" s="111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3"/>
      <c r="AE239" s="177" t="s">
        <v>76</v>
      </c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3"/>
      <c r="AX239" s="29"/>
      <c r="AY239" s="8"/>
      <c r="AZ239" s="8"/>
      <c r="BA239" s="8"/>
      <c r="BB239" s="9"/>
      <c r="BC239" s="10"/>
      <c r="BD239" s="10"/>
      <c r="BE239" s="10"/>
      <c r="BF239" s="10"/>
      <c r="BG239" s="10"/>
      <c r="BH239" s="88">
        <v>100</v>
      </c>
      <c r="BI239" s="89"/>
      <c r="BJ239" s="89"/>
      <c r="BK239" s="89"/>
      <c r="BL239" s="89"/>
      <c r="BM239" s="90"/>
      <c r="BN239" s="88">
        <v>100</v>
      </c>
      <c r="BO239" s="89"/>
      <c r="BP239" s="89"/>
      <c r="BQ239" s="89"/>
      <c r="BR239" s="89"/>
      <c r="BS239" s="90"/>
      <c r="BT239" s="88" t="s">
        <v>113</v>
      </c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90"/>
      <c r="CF239" s="19"/>
    </row>
    <row r="240" spans="1:84" s="82" customFormat="1" ht="73.5" customHeight="1" hidden="1">
      <c r="A240" s="102"/>
      <c r="B240" s="103"/>
      <c r="C240" s="103"/>
      <c r="D240" s="104"/>
      <c r="E240" s="102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4"/>
      <c r="R240" s="111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3"/>
      <c r="AE240" s="241" t="s">
        <v>99</v>
      </c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8"/>
      <c r="AX240" s="29"/>
      <c r="AY240" s="8"/>
      <c r="AZ240" s="8"/>
      <c r="BA240" s="8"/>
      <c r="BB240" s="9"/>
      <c r="BC240" s="10"/>
      <c r="BD240" s="10"/>
      <c r="BE240" s="10"/>
      <c r="BF240" s="10"/>
      <c r="BG240" s="10"/>
      <c r="BH240" s="88">
        <v>100</v>
      </c>
      <c r="BI240" s="89"/>
      <c r="BJ240" s="89"/>
      <c r="BK240" s="89"/>
      <c r="BL240" s="89"/>
      <c r="BM240" s="90"/>
      <c r="BN240" s="88">
        <v>100</v>
      </c>
      <c r="BO240" s="89"/>
      <c r="BP240" s="89"/>
      <c r="BQ240" s="89"/>
      <c r="BR240" s="89"/>
      <c r="BS240" s="90"/>
      <c r="BT240" s="79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1"/>
      <c r="CF240" s="19"/>
    </row>
    <row r="241" spans="1:84" s="82" customFormat="1" ht="28.5" customHeight="1">
      <c r="A241" s="102"/>
      <c r="B241" s="103"/>
      <c r="C241" s="103"/>
      <c r="D241" s="104"/>
      <c r="E241" s="102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4"/>
      <c r="R241" s="111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3"/>
      <c r="AE241" s="189" t="s">
        <v>129</v>
      </c>
      <c r="AF241" s="347"/>
      <c r="AG241" s="347"/>
      <c r="AH241" s="347"/>
      <c r="AI241" s="347"/>
      <c r="AJ241" s="347"/>
      <c r="AK241" s="347"/>
      <c r="AL241" s="347"/>
      <c r="AM241" s="347"/>
      <c r="AN241" s="347"/>
      <c r="AO241" s="347"/>
      <c r="AP241" s="347"/>
      <c r="AQ241" s="347"/>
      <c r="AR241" s="347"/>
      <c r="AS241" s="347"/>
      <c r="AT241" s="347"/>
      <c r="AU241" s="347"/>
      <c r="AV241" s="347"/>
      <c r="AW241" s="348"/>
      <c r="AX241" s="34"/>
      <c r="AY241" s="16"/>
      <c r="AZ241" s="16"/>
      <c r="BA241" s="35"/>
      <c r="BB241" s="36"/>
      <c r="BC241" s="36"/>
      <c r="BD241" s="36"/>
      <c r="BE241" s="36"/>
      <c r="BF241" s="36"/>
      <c r="BG241" s="36"/>
      <c r="BH241" s="88">
        <v>100</v>
      </c>
      <c r="BI241" s="89"/>
      <c r="BJ241" s="89"/>
      <c r="BK241" s="89"/>
      <c r="BL241" s="89"/>
      <c r="BM241" s="90"/>
      <c r="BN241" s="88">
        <v>100</v>
      </c>
      <c r="BO241" s="89"/>
      <c r="BP241" s="89"/>
      <c r="BQ241" s="89"/>
      <c r="BR241" s="89"/>
      <c r="BS241" s="90"/>
      <c r="BT241" s="88" t="s">
        <v>113</v>
      </c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90"/>
      <c r="CF241" s="19"/>
    </row>
    <row r="242" spans="1:84" s="82" customFormat="1" ht="28.5" customHeight="1">
      <c r="A242" s="102"/>
      <c r="B242" s="103"/>
      <c r="C242" s="103"/>
      <c r="D242" s="104"/>
      <c r="E242" s="102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4"/>
      <c r="R242" s="111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3"/>
      <c r="AE242" s="177" t="s">
        <v>74</v>
      </c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3"/>
      <c r="AX242" s="29"/>
      <c r="AY242" s="8"/>
      <c r="AZ242" s="8"/>
      <c r="BA242" s="30"/>
      <c r="BB242" s="10"/>
      <c r="BC242" s="10"/>
      <c r="BD242" s="10"/>
      <c r="BE242" s="10"/>
      <c r="BF242" s="10"/>
      <c r="BG242" s="11"/>
      <c r="BH242" s="88">
        <v>100</v>
      </c>
      <c r="BI242" s="89"/>
      <c r="BJ242" s="89"/>
      <c r="BK242" s="89"/>
      <c r="BL242" s="89"/>
      <c r="BM242" s="90"/>
      <c r="BN242" s="88">
        <v>100</v>
      </c>
      <c r="BO242" s="89"/>
      <c r="BP242" s="89"/>
      <c r="BQ242" s="89"/>
      <c r="BR242" s="89"/>
      <c r="BS242" s="90"/>
      <c r="BT242" s="88" t="s">
        <v>113</v>
      </c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90"/>
      <c r="CF242" s="19"/>
    </row>
    <row r="243" spans="1:84" s="82" customFormat="1" ht="24.75" customHeight="1">
      <c r="A243" s="102"/>
      <c r="B243" s="103"/>
      <c r="C243" s="103"/>
      <c r="D243" s="104"/>
      <c r="E243" s="102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4"/>
      <c r="R243" s="111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177" t="s">
        <v>78</v>
      </c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3"/>
      <c r="AX243" s="29"/>
      <c r="AY243" s="8"/>
      <c r="AZ243" s="8"/>
      <c r="BA243" s="30"/>
      <c r="BB243" s="10"/>
      <c r="BC243" s="10"/>
      <c r="BD243" s="10"/>
      <c r="BE243" s="10"/>
      <c r="BF243" s="10"/>
      <c r="BG243" s="11"/>
      <c r="BH243" s="88">
        <v>100</v>
      </c>
      <c r="BI243" s="89"/>
      <c r="BJ243" s="89"/>
      <c r="BK243" s="89"/>
      <c r="BL243" s="89"/>
      <c r="BM243" s="90"/>
      <c r="BN243" s="88">
        <v>100</v>
      </c>
      <c r="BO243" s="89"/>
      <c r="BP243" s="89"/>
      <c r="BQ243" s="89"/>
      <c r="BR243" s="89"/>
      <c r="BS243" s="90"/>
      <c r="BT243" s="88" t="s">
        <v>113</v>
      </c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90"/>
      <c r="CF243" s="19"/>
    </row>
    <row r="244" spans="1:84" s="82" customFormat="1" ht="31.5" customHeight="1">
      <c r="A244" s="102"/>
      <c r="B244" s="103"/>
      <c r="C244" s="103"/>
      <c r="D244" s="104"/>
      <c r="E244" s="102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11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3"/>
      <c r="AE244" s="177" t="s">
        <v>79</v>
      </c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3"/>
      <c r="AX244" s="29"/>
      <c r="AY244" s="8"/>
      <c r="AZ244" s="8"/>
      <c r="BA244" s="30"/>
      <c r="BB244" s="10"/>
      <c r="BC244" s="10"/>
      <c r="BD244" s="10"/>
      <c r="BE244" s="10"/>
      <c r="BF244" s="10"/>
      <c r="BG244" s="11"/>
      <c r="BH244" s="88">
        <v>100</v>
      </c>
      <c r="BI244" s="89"/>
      <c r="BJ244" s="89"/>
      <c r="BK244" s="89"/>
      <c r="BL244" s="89"/>
      <c r="BM244" s="90"/>
      <c r="BN244" s="88">
        <v>100</v>
      </c>
      <c r="BO244" s="89"/>
      <c r="BP244" s="89"/>
      <c r="BQ244" s="89"/>
      <c r="BR244" s="89"/>
      <c r="BS244" s="90"/>
      <c r="BT244" s="88" t="s">
        <v>113</v>
      </c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90"/>
      <c r="CF244" s="19"/>
    </row>
    <row r="245" spans="1:84" s="82" customFormat="1" ht="27" customHeight="1">
      <c r="A245" s="102"/>
      <c r="B245" s="103"/>
      <c r="C245" s="103"/>
      <c r="D245" s="104"/>
      <c r="E245" s="102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4"/>
      <c r="R245" s="111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3"/>
      <c r="AE245" s="177" t="s">
        <v>98</v>
      </c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3"/>
      <c r="AX245" s="29"/>
      <c r="AY245" s="8"/>
      <c r="AZ245" s="8"/>
      <c r="BA245" s="30"/>
      <c r="BB245" s="10"/>
      <c r="BC245" s="10"/>
      <c r="BD245" s="10"/>
      <c r="BE245" s="10"/>
      <c r="BF245" s="10"/>
      <c r="BG245" s="11"/>
      <c r="BH245" s="88">
        <v>100</v>
      </c>
      <c r="BI245" s="89"/>
      <c r="BJ245" s="89"/>
      <c r="BK245" s="89"/>
      <c r="BL245" s="89"/>
      <c r="BM245" s="90"/>
      <c r="BN245" s="88">
        <v>100</v>
      </c>
      <c r="BO245" s="89"/>
      <c r="BP245" s="89"/>
      <c r="BQ245" s="89"/>
      <c r="BR245" s="89"/>
      <c r="BS245" s="90"/>
      <c r="BT245" s="88" t="s">
        <v>113</v>
      </c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90"/>
      <c r="CF245" s="19"/>
    </row>
    <row r="246" spans="1:84" s="82" customFormat="1" ht="24.75" customHeight="1">
      <c r="A246" s="102"/>
      <c r="B246" s="103"/>
      <c r="C246" s="103"/>
      <c r="D246" s="104"/>
      <c r="E246" s="102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4"/>
      <c r="R246" s="111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3"/>
      <c r="AE246" s="177" t="s">
        <v>75</v>
      </c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3"/>
      <c r="AX246" s="37"/>
      <c r="AY246" s="38"/>
      <c r="AZ246" s="38"/>
      <c r="BA246" s="39"/>
      <c r="BB246" s="40"/>
      <c r="BC246" s="40"/>
      <c r="BD246" s="40"/>
      <c r="BE246" s="40"/>
      <c r="BF246" s="40"/>
      <c r="BG246" s="41"/>
      <c r="BH246" s="88">
        <v>100</v>
      </c>
      <c r="BI246" s="89"/>
      <c r="BJ246" s="89"/>
      <c r="BK246" s="89"/>
      <c r="BL246" s="89"/>
      <c r="BM246" s="90"/>
      <c r="BN246" s="88">
        <v>100</v>
      </c>
      <c r="BO246" s="89"/>
      <c r="BP246" s="89"/>
      <c r="BQ246" s="89"/>
      <c r="BR246" s="89"/>
      <c r="BS246" s="90"/>
      <c r="BT246" s="88" t="s">
        <v>113</v>
      </c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90"/>
      <c r="CF246" s="19"/>
    </row>
    <row r="247" spans="1:84" s="82" customFormat="1" ht="27" customHeight="1">
      <c r="A247" s="102"/>
      <c r="B247" s="103"/>
      <c r="C247" s="103"/>
      <c r="D247" s="104"/>
      <c r="E247" s="102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4"/>
      <c r="R247" s="111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3"/>
      <c r="AE247" s="177" t="s">
        <v>76</v>
      </c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3"/>
      <c r="AX247" s="29"/>
      <c r="AY247" s="8"/>
      <c r="AZ247" s="8"/>
      <c r="BA247" s="8"/>
      <c r="BB247" s="9"/>
      <c r="BC247" s="10"/>
      <c r="BD247" s="10"/>
      <c r="BE247" s="10"/>
      <c r="BF247" s="10"/>
      <c r="BG247" s="10"/>
      <c r="BH247" s="88">
        <v>100</v>
      </c>
      <c r="BI247" s="89"/>
      <c r="BJ247" s="89"/>
      <c r="BK247" s="89"/>
      <c r="BL247" s="89"/>
      <c r="BM247" s="90"/>
      <c r="BN247" s="88">
        <v>0</v>
      </c>
      <c r="BO247" s="89"/>
      <c r="BP247" s="89"/>
      <c r="BQ247" s="89"/>
      <c r="BR247" s="89"/>
      <c r="BS247" s="90"/>
      <c r="BT247" s="177" t="s">
        <v>139</v>
      </c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9"/>
      <c r="CF247" s="19"/>
    </row>
    <row r="248" spans="1:84" s="82" customFormat="1" ht="7.5" customHeight="1" hidden="1">
      <c r="A248" s="102"/>
      <c r="B248" s="103"/>
      <c r="C248" s="103"/>
      <c r="D248" s="104"/>
      <c r="E248" s="102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4"/>
      <c r="R248" s="111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3"/>
      <c r="AE248" s="241" t="s">
        <v>99</v>
      </c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8"/>
      <c r="AX248" s="29"/>
      <c r="AY248" s="8"/>
      <c r="AZ248" s="8"/>
      <c r="BA248" s="8"/>
      <c r="BB248" s="9"/>
      <c r="BC248" s="10"/>
      <c r="BD248" s="10"/>
      <c r="BE248" s="10"/>
      <c r="BF248" s="10"/>
      <c r="BG248" s="10"/>
      <c r="BH248" s="88">
        <v>100</v>
      </c>
      <c r="BI248" s="89"/>
      <c r="BJ248" s="89"/>
      <c r="BK248" s="89"/>
      <c r="BL248" s="89"/>
      <c r="BM248" s="90"/>
      <c r="BN248" s="88">
        <v>100</v>
      </c>
      <c r="BO248" s="89"/>
      <c r="BP248" s="89"/>
      <c r="BQ248" s="89"/>
      <c r="BR248" s="89"/>
      <c r="BS248" s="90"/>
      <c r="BT248" s="9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1"/>
      <c r="CF248" s="19"/>
    </row>
    <row r="249" spans="1:83" ht="25.5" customHeight="1">
      <c r="A249" s="102"/>
      <c r="B249" s="103"/>
      <c r="C249" s="103"/>
      <c r="D249" s="104"/>
      <c r="E249" s="102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4"/>
      <c r="R249" s="111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3"/>
      <c r="AE249" s="189" t="s">
        <v>115</v>
      </c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8"/>
      <c r="AX249" s="29"/>
      <c r="AY249" s="8"/>
      <c r="AZ249" s="8"/>
      <c r="BA249" s="30"/>
      <c r="BB249" s="10"/>
      <c r="BC249" s="10"/>
      <c r="BD249" s="10"/>
      <c r="BE249" s="10"/>
      <c r="BF249" s="10"/>
      <c r="BG249" s="10"/>
      <c r="BH249" s="88">
        <v>100</v>
      </c>
      <c r="BI249" s="89"/>
      <c r="BJ249" s="89"/>
      <c r="BK249" s="89"/>
      <c r="BL249" s="89"/>
      <c r="BM249" s="90"/>
      <c r="BN249" s="88">
        <v>100</v>
      </c>
      <c r="BO249" s="89"/>
      <c r="BP249" s="89"/>
      <c r="BQ249" s="89"/>
      <c r="BR249" s="89"/>
      <c r="BS249" s="90"/>
      <c r="BT249" s="88" t="s">
        <v>113</v>
      </c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90"/>
    </row>
    <row r="250" spans="1:83" ht="29.25" customHeight="1">
      <c r="A250" s="102"/>
      <c r="B250" s="103"/>
      <c r="C250" s="103"/>
      <c r="D250" s="104"/>
      <c r="E250" s="102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4"/>
      <c r="R250" s="111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3"/>
      <c r="AE250" s="177" t="s">
        <v>74</v>
      </c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3"/>
      <c r="AX250" s="29"/>
      <c r="AY250" s="8"/>
      <c r="AZ250" s="8"/>
      <c r="BA250" s="30"/>
      <c r="BB250" s="10"/>
      <c r="BC250" s="10"/>
      <c r="BD250" s="10"/>
      <c r="BE250" s="10"/>
      <c r="BF250" s="10"/>
      <c r="BG250" s="11"/>
      <c r="BH250" s="88">
        <v>100</v>
      </c>
      <c r="BI250" s="89"/>
      <c r="BJ250" s="89"/>
      <c r="BK250" s="89"/>
      <c r="BL250" s="89"/>
      <c r="BM250" s="90"/>
      <c r="BN250" s="88">
        <v>100</v>
      </c>
      <c r="BO250" s="89"/>
      <c r="BP250" s="89"/>
      <c r="BQ250" s="89"/>
      <c r="BR250" s="89"/>
      <c r="BS250" s="90"/>
      <c r="BT250" s="88" t="s">
        <v>113</v>
      </c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90"/>
    </row>
    <row r="251" spans="1:83" ht="29.25" customHeight="1">
      <c r="A251" s="102"/>
      <c r="B251" s="103"/>
      <c r="C251" s="103"/>
      <c r="D251" s="104"/>
      <c r="E251" s="102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4"/>
      <c r="R251" s="111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3"/>
      <c r="AE251" s="177" t="s">
        <v>78</v>
      </c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3"/>
      <c r="AX251" s="29"/>
      <c r="AY251" s="8"/>
      <c r="AZ251" s="8"/>
      <c r="BA251" s="30"/>
      <c r="BB251" s="10"/>
      <c r="BC251" s="10"/>
      <c r="BD251" s="10"/>
      <c r="BE251" s="10"/>
      <c r="BF251" s="10"/>
      <c r="BG251" s="11"/>
      <c r="BH251" s="88">
        <v>100</v>
      </c>
      <c r="BI251" s="89"/>
      <c r="BJ251" s="89"/>
      <c r="BK251" s="89"/>
      <c r="BL251" s="89"/>
      <c r="BM251" s="90"/>
      <c r="BN251" s="88">
        <v>100</v>
      </c>
      <c r="BO251" s="89"/>
      <c r="BP251" s="89"/>
      <c r="BQ251" s="89"/>
      <c r="BR251" s="89"/>
      <c r="BS251" s="90"/>
      <c r="BT251" s="88" t="s">
        <v>113</v>
      </c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90"/>
    </row>
    <row r="252" spans="1:83" ht="29.25" customHeight="1">
      <c r="A252" s="102"/>
      <c r="B252" s="103"/>
      <c r="C252" s="103"/>
      <c r="D252" s="104"/>
      <c r="E252" s="102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4"/>
      <c r="R252" s="111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3"/>
      <c r="AE252" s="177" t="s">
        <v>79</v>
      </c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3"/>
      <c r="AX252" s="29"/>
      <c r="AY252" s="8"/>
      <c r="AZ252" s="8"/>
      <c r="BA252" s="30"/>
      <c r="BB252" s="10"/>
      <c r="BC252" s="10"/>
      <c r="BD252" s="10"/>
      <c r="BE252" s="10"/>
      <c r="BF252" s="10"/>
      <c r="BG252" s="11"/>
      <c r="BH252" s="88">
        <v>100</v>
      </c>
      <c r="BI252" s="89"/>
      <c r="BJ252" s="89"/>
      <c r="BK252" s="89"/>
      <c r="BL252" s="89"/>
      <c r="BM252" s="90"/>
      <c r="BN252" s="88">
        <v>100</v>
      </c>
      <c r="BO252" s="89"/>
      <c r="BP252" s="89"/>
      <c r="BQ252" s="89"/>
      <c r="BR252" s="89"/>
      <c r="BS252" s="90"/>
      <c r="BT252" s="88" t="s">
        <v>113</v>
      </c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90"/>
    </row>
    <row r="253" spans="1:83" ht="28.5" customHeight="1">
      <c r="A253" s="102"/>
      <c r="B253" s="103"/>
      <c r="C253" s="103"/>
      <c r="D253" s="104"/>
      <c r="E253" s="102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4"/>
      <c r="R253" s="111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3"/>
      <c r="AE253" s="177" t="s">
        <v>98</v>
      </c>
      <c r="AF253" s="192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3"/>
      <c r="AX253" s="29"/>
      <c r="AY253" s="8"/>
      <c r="AZ253" s="8"/>
      <c r="BA253" s="30"/>
      <c r="BB253" s="10"/>
      <c r="BC253" s="10"/>
      <c r="BD253" s="10"/>
      <c r="BE253" s="10"/>
      <c r="BF253" s="10"/>
      <c r="BG253" s="11"/>
      <c r="BH253" s="88">
        <v>100</v>
      </c>
      <c r="BI253" s="89"/>
      <c r="BJ253" s="89"/>
      <c r="BK253" s="89"/>
      <c r="BL253" s="89"/>
      <c r="BM253" s="90"/>
      <c r="BN253" s="88">
        <v>100</v>
      </c>
      <c r="BO253" s="89"/>
      <c r="BP253" s="89"/>
      <c r="BQ253" s="89"/>
      <c r="BR253" s="89"/>
      <c r="BS253" s="90"/>
      <c r="BT253" s="88" t="s">
        <v>113</v>
      </c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90"/>
    </row>
    <row r="254" spans="1:83" ht="28.5" customHeight="1">
      <c r="A254" s="102"/>
      <c r="B254" s="103"/>
      <c r="C254" s="103"/>
      <c r="D254" s="104"/>
      <c r="E254" s="102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4"/>
      <c r="R254" s="111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3"/>
      <c r="AE254" s="177" t="s">
        <v>75</v>
      </c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3"/>
      <c r="AX254" s="37"/>
      <c r="AY254" s="38"/>
      <c r="AZ254" s="38"/>
      <c r="BA254" s="39"/>
      <c r="BB254" s="40"/>
      <c r="BC254" s="40"/>
      <c r="BD254" s="40"/>
      <c r="BE254" s="40"/>
      <c r="BF254" s="40"/>
      <c r="BG254" s="41"/>
      <c r="BH254" s="88">
        <v>100</v>
      </c>
      <c r="BI254" s="89"/>
      <c r="BJ254" s="89"/>
      <c r="BK254" s="89"/>
      <c r="BL254" s="89"/>
      <c r="BM254" s="90"/>
      <c r="BN254" s="88">
        <v>100</v>
      </c>
      <c r="BO254" s="89"/>
      <c r="BP254" s="89"/>
      <c r="BQ254" s="89"/>
      <c r="BR254" s="89"/>
      <c r="BS254" s="90"/>
      <c r="BT254" s="88" t="s">
        <v>113</v>
      </c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90"/>
    </row>
    <row r="255" spans="1:83" ht="28.5" customHeight="1">
      <c r="A255" s="102"/>
      <c r="B255" s="103"/>
      <c r="C255" s="103"/>
      <c r="D255" s="104"/>
      <c r="E255" s="102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4"/>
      <c r="R255" s="111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3"/>
      <c r="AE255" s="177" t="s">
        <v>76</v>
      </c>
      <c r="AF255" s="192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3"/>
      <c r="AX255" s="29"/>
      <c r="AY255" s="8"/>
      <c r="AZ255" s="8"/>
      <c r="BA255" s="8"/>
      <c r="BB255" s="9"/>
      <c r="BC255" s="10"/>
      <c r="BD255" s="10"/>
      <c r="BE255" s="10"/>
      <c r="BF255" s="10"/>
      <c r="BG255" s="10"/>
      <c r="BH255" s="88">
        <v>100</v>
      </c>
      <c r="BI255" s="89"/>
      <c r="BJ255" s="89"/>
      <c r="BK255" s="89"/>
      <c r="BL255" s="89"/>
      <c r="BM255" s="90"/>
      <c r="BN255" s="88">
        <v>100</v>
      </c>
      <c r="BO255" s="89"/>
      <c r="BP255" s="89"/>
      <c r="BQ255" s="89"/>
      <c r="BR255" s="89"/>
      <c r="BS255" s="90"/>
      <c r="BT255" s="88" t="s">
        <v>113</v>
      </c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90"/>
    </row>
    <row r="256" spans="1:83" ht="71.25" customHeight="1">
      <c r="A256" s="102"/>
      <c r="B256" s="103"/>
      <c r="C256" s="103"/>
      <c r="D256" s="104"/>
      <c r="E256" s="102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4"/>
      <c r="R256" s="111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3"/>
      <c r="AE256" s="177" t="s">
        <v>99</v>
      </c>
      <c r="AF256" s="192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3"/>
      <c r="AX256" s="29"/>
      <c r="AY256" s="8"/>
      <c r="AZ256" s="8"/>
      <c r="BA256" s="8"/>
      <c r="BB256" s="9"/>
      <c r="BC256" s="10"/>
      <c r="BD256" s="10"/>
      <c r="BE256" s="10"/>
      <c r="BF256" s="10"/>
      <c r="BG256" s="10"/>
      <c r="BH256" s="88">
        <v>100</v>
      </c>
      <c r="BI256" s="89"/>
      <c r="BJ256" s="89"/>
      <c r="BK256" s="89"/>
      <c r="BL256" s="89"/>
      <c r="BM256" s="90"/>
      <c r="BN256" s="88">
        <v>100</v>
      </c>
      <c r="BO256" s="89"/>
      <c r="BP256" s="89"/>
      <c r="BQ256" s="89"/>
      <c r="BR256" s="89"/>
      <c r="BS256" s="90"/>
      <c r="BT256" s="88" t="s">
        <v>113</v>
      </c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90"/>
    </row>
    <row r="257" spans="1:83" ht="33.75" customHeight="1" hidden="1">
      <c r="A257" s="102"/>
      <c r="B257" s="103"/>
      <c r="C257" s="103"/>
      <c r="D257" s="104"/>
      <c r="E257" s="102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4"/>
      <c r="R257" s="111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3"/>
      <c r="AE257" s="241" t="s">
        <v>100</v>
      </c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8"/>
      <c r="AX257" s="29"/>
      <c r="AY257" s="8"/>
      <c r="AZ257" s="8"/>
      <c r="BA257" s="8"/>
      <c r="BB257" s="9"/>
      <c r="BC257" s="10"/>
      <c r="BD257" s="10"/>
      <c r="BE257" s="10"/>
      <c r="BF257" s="10"/>
      <c r="BG257" s="10"/>
      <c r="BH257" s="88">
        <v>100</v>
      </c>
      <c r="BI257" s="89"/>
      <c r="BJ257" s="89"/>
      <c r="BK257" s="89"/>
      <c r="BL257" s="89"/>
      <c r="BM257" s="90"/>
      <c r="BN257" s="88">
        <v>100</v>
      </c>
      <c r="BO257" s="89"/>
      <c r="BP257" s="89"/>
      <c r="BQ257" s="89"/>
      <c r="BR257" s="89"/>
      <c r="BS257" s="90"/>
      <c r="BT257" s="9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1"/>
    </row>
    <row r="258" spans="1:84" s="76" customFormat="1" ht="33.75" customHeight="1">
      <c r="A258" s="105"/>
      <c r="B258" s="106"/>
      <c r="C258" s="106"/>
      <c r="D258" s="107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7"/>
      <c r="R258" s="114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6"/>
      <c r="AE258" s="189" t="s">
        <v>123</v>
      </c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8"/>
      <c r="AX258" s="29"/>
      <c r="AY258" s="8"/>
      <c r="AZ258" s="8"/>
      <c r="BA258" s="30"/>
      <c r="BB258" s="10"/>
      <c r="BC258" s="10"/>
      <c r="BD258" s="10"/>
      <c r="BE258" s="10"/>
      <c r="BF258" s="10"/>
      <c r="BG258" s="10"/>
      <c r="BH258" s="88">
        <v>100</v>
      </c>
      <c r="BI258" s="89"/>
      <c r="BJ258" s="89"/>
      <c r="BK258" s="89"/>
      <c r="BL258" s="89"/>
      <c r="BM258" s="90"/>
      <c r="BN258" s="88">
        <v>100</v>
      </c>
      <c r="BO258" s="89"/>
      <c r="BP258" s="89"/>
      <c r="BQ258" s="89"/>
      <c r="BR258" s="89"/>
      <c r="BS258" s="90"/>
      <c r="BT258" s="88" t="s">
        <v>113</v>
      </c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90"/>
      <c r="CF258" s="19"/>
    </row>
    <row r="259" spans="1:84" s="76" customFormat="1" ht="33.75" customHeight="1">
      <c r="A259" s="99"/>
      <c r="B259" s="100"/>
      <c r="C259" s="100"/>
      <c r="D259" s="101"/>
      <c r="E259" s="99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1"/>
      <c r="R259" s="108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10"/>
      <c r="AE259" s="177" t="s">
        <v>74</v>
      </c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3"/>
      <c r="AX259" s="29"/>
      <c r="AY259" s="8"/>
      <c r="AZ259" s="8"/>
      <c r="BA259" s="30"/>
      <c r="BB259" s="10"/>
      <c r="BC259" s="10"/>
      <c r="BD259" s="10"/>
      <c r="BE259" s="10"/>
      <c r="BF259" s="10"/>
      <c r="BG259" s="11"/>
      <c r="BH259" s="88">
        <v>100</v>
      </c>
      <c r="BI259" s="89"/>
      <c r="BJ259" s="89"/>
      <c r="BK259" s="89"/>
      <c r="BL259" s="89"/>
      <c r="BM259" s="90"/>
      <c r="BN259" s="88">
        <v>100</v>
      </c>
      <c r="BO259" s="89"/>
      <c r="BP259" s="89"/>
      <c r="BQ259" s="89"/>
      <c r="BR259" s="89"/>
      <c r="BS259" s="90"/>
      <c r="BT259" s="88" t="s">
        <v>113</v>
      </c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90"/>
      <c r="CF259" s="19"/>
    </row>
    <row r="260" spans="1:84" s="76" customFormat="1" ht="33.75" customHeight="1">
      <c r="A260" s="102"/>
      <c r="B260" s="103"/>
      <c r="C260" s="103"/>
      <c r="D260" s="104"/>
      <c r="E260" s="102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4"/>
      <c r="R260" s="111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3"/>
      <c r="AE260" s="177" t="s">
        <v>78</v>
      </c>
      <c r="AF260" s="192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  <c r="AW260" s="193"/>
      <c r="AX260" s="29"/>
      <c r="AY260" s="8"/>
      <c r="AZ260" s="8"/>
      <c r="BA260" s="30"/>
      <c r="BB260" s="10"/>
      <c r="BC260" s="10"/>
      <c r="BD260" s="10"/>
      <c r="BE260" s="10"/>
      <c r="BF260" s="10"/>
      <c r="BG260" s="11"/>
      <c r="BH260" s="88">
        <v>100</v>
      </c>
      <c r="BI260" s="89"/>
      <c r="BJ260" s="89"/>
      <c r="BK260" s="89"/>
      <c r="BL260" s="89"/>
      <c r="BM260" s="90"/>
      <c r="BN260" s="88">
        <v>100</v>
      </c>
      <c r="BO260" s="89"/>
      <c r="BP260" s="89"/>
      <c r="BQ260" s="89"/>
      <c r="BR260" s="89"/>
      <c r="BS260" s="90"/>
      <c r="BT260" s="88" t="s">
        <v>113</v>
      </c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90"/>
      <c r="CF260" s="19"/>
    </row>
    <row r="261" spans="1:84" s="76" customFormat="1" ht="33.75" customHeight="1">
      <c r="A261" s="102"/>
      <c r="B261" s="103"/>
      <c r="C261" s="103"/>
      <c r="D261" s="104"/>
      <c r="E261" s="102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4"/>
      <c r="R261" s="111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3"/>
      <c r="AE261" s="177" t="s">
        <v>79</v>
      </c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3"/>
      <c r="AX261" s="29"/>
      <c r="AY261" s="8"/>
      <c r="AZ261" s="8"/>
      <c r="BA261" s="30"/>
      <c r="BB261" s="10"/>
      <c r="BC261" s="10"/>
      <c r="BD261" s="10"/>
      <c r="BE261" s="10"/>
      <c r="BF261" s="10"/>
      <c r="BG261" s="11"/>
      <c r="BH261" s="88">
        <v>100</v>
      </c>
      <c r="BI261" s="89"/>
      <c r="BJ261" s="89"/>
      <c r="BK261" s="89"/>
      <c r="BL261" s="89"/>
      <c r="BM261" s="90"/>
      <c r="BN261" s="88">
        <v>100</v>
      </c>
      <c r="BO261" s="89"/>
      <c r="BP261" s="89"/>
      <c r="BQ261" s="89"/>
      <c r="BR261" s="89"/>
      <c r="BS261" s="90"/>
      <c r="BT261" s="88" t="s">
        <v>113</v>
      </c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90"/>
      <c r="CF261" s="19"/>
    </row>
    <row r="262" spans="1:84" s="76" customFormat="1" ht="33.75" customHeight="1">
      <c r="A262" s="102"/>
      <c r="B262" s="103"/>
      <c r="C262" s="103"/>
      <c r="D262" s="104"/>
      <c r="E262" s="102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4"/>
      <c r="R262" s="111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3"/>
      <c r="AE262" s="177" t="s">
        <v>98</v>
      </c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3"/>
      <c r="AX262" s="29"/>
      <c r="AY262" s="8"/>
      <c r="AZ262" s="8"/>
      <c r="BA262" s="30"/>
      <c r="BB262" s="10"/>
      <c r="BC262" s="10"/>
      <c r="BD262" s="10"/>
      <c r="BE262" s="10"/>
      <c r="BF262" s="10"/>
      <c r="BG262" s="11"/>
      <c r="BH262" s="88">
        <v>100</v>
      </c>
      <c r="BI262" s="89"/>
      <c r="BJ262" s="89"/>
      <c r="BK262" s="89"/>
      <c r="BL262" s="89"/>
      <c r="BM262" s="90"/>
      <c r="BN262" s="88">
        <v>100</v>
      </c>
      <c r="BO262" s="89"/>
      <c r="BP262" s="89"/>
      <c r="BQ262" s="89"/>
      <c r="BR262" s="89"/>
      <c r="BS262" s="90"/>
      <c r="BT262" s="88" t="s">
        <v>113</v>
      </c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90"/>
      <c r="CF262" s="19"/>
    </row>
    <row r="263" spans="1:84" s="76" customFormat="1" ht="33.75" customHeight="1">
      <c r="A263" s="102"/>
      <c r="B263" s="103"/>
      <c r="C263" s="103"/>
      <c r="D263" s="104"/>
      <c r="E263" s="102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4"/>
      <c r="R263" s="111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3"/>
      <c r="AE263" s="177" t="s">
        <v>75</v>
      </c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3"/>
      <c r="AX263" s="37"/>
      <c r="AY263" s="38"/>
      <c r="AZ263" s="38"/>
      <c r="BA263" s="39"/>
      <c r="BB263" s="40"/>
      <c r="BC263" s="40"/>
      <c r="BD263" s="40"/>
      <c r="BE263" s="40"/>
      <c r="BF263" s="40"/>
      <c r="BG263" s="41"/>
      <c r="BH263" s="88">
        <v>100</v>
      </c>
      <c r="BI263" s="89"/>
      <c r="BJ263" s="89"/>
      <c r="BK263" s="89"/>
      <c r="BL263" s="89"/>
      <c r="BM263" s="90"/>
      <c r="BN263" s="88">
        <v>100</v>
      </c>
      <c r="BO263" s="89"/>
      <c r="BP263" s="89"/>
      <c r="BQ263" s="89"/>
      <c r="BR263" s="89"/>
      <c r="BS263" s="90"/>
      <c r="BT263" s="88" t="s">
        <v>113</v>
      </c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90"/>
      <c r="CF263" s="19"/>
    </row>
    <row r="264" spans="1:84" s="76" customFormat="1" ht="33.75" customHeight="1">
      <c r="A264" s="102"/>
      <c r="B264" s="103"/>
      <c r="C264" s="103"/>
      <c r="D264" s="104"/>
      <c r="E264" s="102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4"/>
      <c r="R264" s="111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3"/>
      <c r="AE264" s="177" t="s">
        <v>76</v>
      </c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3"/>
      <c r="AX264" s="29"/>
      <c r="AY264" s="8"/>
      <c r="AZ264" s="8"/>
      <c r="BA264" s="8"/>
      <c r="BB264" s="9"/>
      <c r="BC264" s="10"/>
      <c r="BD264" s="10"/>
      <c r="BE264" s="10"/>
      <c r="BF264" s="10"/>
      <c r="BG264" s="10"/>
      <c r="BH264" s="88">
        <v>100</v>
      </c>
      <c r="BI264" s="89"/>
      <c r="BJ264" s="89"/>
      <c r="BK264" s="89"/>
      <c r="BL264" s="89"/>
      <c r="BM264" s="90"/>
      <c r="BN264" s="88">
        <v>100</v>
      </c>
      <c r="BO264" s="89"/>
      <c r="BP264" s="89"/>
      <c r="BQ264" s="89"/>
      <c r="BR264" s="89"/>
      <c r="BS264" s="90"/>
      <c r="BT264" s="88" t="s">
        <v>113</v>
      </c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90"/>
      <c r="CF264" s="19"/>
    </row>
    <row r="265" spans="1:84" s="76" customFormat="1" ht="73.5" customHeight="1">
      <c r="A265" s="102"/>
      <c r="B265" s="103"/>
      <c r="C265" s="103"/>
      <c r="D265" s="104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4"/>
      <c r="R265" s="111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3"/>
      <c r="AE265" s="177" t="s">
        <v>99</v>
      </c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29"/>
      <c r="AY265" s="8"/>
      <c r="AZ265" s="8"/>
      <c r="BA265" s="8"/>
      <c r="BB265" s="9"/>
      <c r="BC265" s="10"/>
      <c r="BD265" s="10"/>
      <c r="BE265" s="10"/>
      <c r="BF265" s="10"/>
      <c r="BG265" s="10"/>
      <c r="BH265" s="88">
        <v>100</v>
      </c>
      <c r="BI265" s="89"/>
      <c r="BJ265" s="89"/>
      <c r="BK265" s="89"/>
      <c r="BL265" s="89"/>
      <c r="BM265" s="90"/>
      <c r="BN265" s="88">
        <v>100</v>
      </c>
      <c r="BO265" s="89"/>
      <c r="BP265" s="89"/>
      <c r="BQ265" s="89"/>
      <c r="BR265" s="89"/>
      <c r="BS265" s="90"/>
      <c r="BT265" s="88" t="s">
        <v>113</v>
      </c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90"/>
      <c r="CF265" s="19"/>
    </row>
    <row r="266" spans="1:84" s="76" customFormat="1" ht="33.75" customHeight="1" hidden="1">
      <c r="A266" s="105"/>
      <c r="B266" s="106"/>
      <c r="C266" s="106"/>
      <c r="D266" s="107"/>
      <c r="E266" s="105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7"/>
      <c r="R266" s="114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6"/>
      <c r="AE266" s="241" t="s">
        <v>100</v>
      </c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9"/>
      <c r="AY266" s="8"/>
      <c r="AZ266" s="8"/>
      <c r="BA266" s="8"/>
      <c r="BB266" s="9"/>
      <c r="BC266" s="10"/>
      <c r="BD266" s="10"/>
      <c r="BE266" s="10"/>
      <c r="BF266" s="10"/>
      <c r="BG266" s="10"/>
      <c r="BH266" s="88">
        <v>100</v>
      </c>
      <c r="BI266" s="89"/>
      <c r="BJ266" s="89"/>
      <c r="BK266" s="89"/>
      <c r="BL266" s="89"/>
      <c r="BM266" s="90"/>
      <c r="BN266" s="88">
        <v>100</v>
      </c>
      <c r="BO266" s="89"/>
      <c r="BP266" s="89"/>
      <c r="BQ266" s="89"/>
      <c r="BR266" s="89"/>
      <c r="BS266" s="90"/>
      <c r="BT266" s="9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1"/>
      <c r="CF266" s="19"/>
    </row>
    <row r="267" spans="1:83" ht="38.25" customHeight="1">
      <c r="A267" s="126" t="s">
        <v>13</v>
      </c>
      <c r="B267" s="127"/>
      <c r="C267" s="127"/>
      <c r="D267" s="128"/>
      <c r="E267" s="126" t="s">
        <v>81</v>
      </c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8"/>
      <c r="R267" s="117" t="s">
        <v>82</v>
      </c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9"/>
      <c r="AE267" s="150" t="s">
        <v>85</v>
      </c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2"/>
      <c r="AX267" s="271" t="s">
        <v>84</v>
      </c>
      <c r="AY267" s="271"/>
      <c r="AZ267" s="271"/>
      <c r="BA267" s="271"/>
      <c r="BB267" s="98">
        <v>744</v>
      </c>
      <c r="BC267" s="98"/>
      <c r="BD267" s="98"/>
      <c r="BE267" s="98"/>
      <c r="BF267" s="98"/>
      <c r="BG267" s="98"/>
      <c r="BH267" s="88">
        <v>100</v>
      </c>
      <c r="BI267" s="89"/>
      <c r="BJ267" s="89"/>
      <c r="BK267" s="89"/>
      <c r="BL267" s="89"/>
      <c r="BM267" s="90"/>
      <c r="BN267" s="88">
        <v>100</v>
      </c>
      <c r="BO267" s="89"/>
      <c r="BP267" s="89"/>
      <c r="BQ267" s="89"/>
      <c r="BR267" s="89"/>
      <c r="BS267" s="90"/>
      <c r="BT267" s="88" t="s">
        <v>113</v>
      </c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90"/>
    </row>
    <row r="268" spans="1:83" ht="41.25" customHeight="1">
      <c r="A268" s="129"/>
      <c r="B268" s="130"/>
      <c r="C268" s="130"/>
      <c r="D268" s="131"/>
      <c r="E268" s="129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1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2"/>
      <c r="AE268" s="189" t="s">
        <v>95</v>
      </c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29"/>
      <c r="AY268" s="8"/>
      <c r="AZ268" s="8"/>
      <c r="BA268" s="30"/>
      <c r="BB268" s="10"/>
      <c r="BC268" s="10"/>
      <c r="BD268" s="10"/>
      <c r="BE268" s="10"/>
      <c r="BF268" s="10"/>
      <c r="BG268" s="11"/>
      <c r="BH268" s="88">
        <v>100</v>
      </c>
      <c r="BI268" s="89"/>
      <c r="BJ268" s="89"/>
      <c r="BK268" s="89"/>
      <c r="BL268" s="89"/>
      <c r="BM268" s="90"/>
      <c r="BN268" s="88">
        <v>100</v>
      </c>
      <c r="BO268" s="89"/>
      <c r="BP268" s="89"/>
      <c r="BQ268" s="89"/>
      <c r="BR268" s="89"/>
      <c r="BS268" s="90"/>
      <c r="BT268" s="88" t="s">
        <v>113</v>
      </c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90"/>
    </row>
    <row r="269" spans="1:83" ht="28.5" customHeight="1">
      <c r="A269" s="129"/>
      <c r="B269" s="130"/>
      <c r="C269" s="130"/>
      <c r="D269" s="131"/>
      <c r="E269" s="129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1"/>
      <c r="R269" s="120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2"/>
      <c r="AE269" s="177" t="s">
        <v>74</v>
      </c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9"/>
      <c r="AX269" s="29"/>
      <c r="AY269" s="8"/>
      <c r="AZ269" s="8"/>
      <c r="BA269" s="30"/>
      <c r="BB269" s="10"/>
      <c r="BC269" s="10"/>
      <c r="BD269" s="10"/>
      <c r="BE269" s="10"/>
      <c r="BF269" s="10"/>
      <c r="BG269" s="11"/>
      <c r="BH269" s="88">
        <v>100</v>
      </c>
      <c r="BI269" s="89"/>
      <c r="BJ269" s="89"/>
      <c r="BK269" s="89"/>
      <c r="BL269" s="89"/>
      <c r="BM269" s="90"/>
      <c r="BN269" s="88">
        <v>100</v>
      </c>
      <c r="BO269" s="89"/>
      <c r="BP269" s="89"/>
      <c r="BQ269" s="89"/>
      <c r="BR269" s="89"/>
      <c r="BS269" s="90"/>
      <c r="BT269" s="88" t="s">
        <v>113</v>
      </c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90"/>
    </row>
    <row r="270" spans="1:83" ht="30" customHeight="1">
      <c r="A270" s="129"/>
      <c r="B270" s="130"/>
      <c r="C270" s="130"/>
      <c r="D270" s="131"/>
      <c r="E270" s="129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1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2"/>
      <c r="AE270" s="177" t="s">
        <v>78</v>
      </c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9"/>
      <c r="AX270" s="29"/>
      <c r="AY270" s="8"/>
      <c r="AZ270" s="8"/>
      <c r="BA270" s="30"/>
      <c r="BB270" s="10"/>
      <c r="BC270" s="10"/>
      <c r="BD270" s="10"/>
      <c r="BE270" s="10"/>
      <c r="BF270" s="10"/>
      <c r="BG270" s="11"/>
      <c r="BH270" s="88">
        <v>100</v>
      </c>
      <c r="BI270" s="89"/>
      <c r="BJ270" s="89"/>
      <c r="BK270" s="89"/>
      <c r="BL270" s="89"/>
      <c r="BM270" s="90"/>
      <c r="BN270" s="88">
        <v>100</v>
      </c>
      <c r="BO270" s="89"/>
      <c r="BP270" s="89"/>
      <c r="BQ270" s="89"/>
      <c r="BR270" s="89"/>
      <c r="BS270" s="90"/>
      <c r="BT270" s="88" t="s">
        <v>113</v>
      </c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90"/>
    </row>
    <row r="271" spans="1:83" ht="24" customHeight="1">
      <c r="A271" s="129"/>
      <c r="B271" s="130"/>
      <c r="C271" s="130"/>
      <c r="D271" s="131"/>
      <c r="E271" s="129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1"/>
      <c r="R271" s="120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2"/>
      <c r="AE271" s="177" t="s">
        <v>75</v>
      </c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9"/>
      <c r="AX271" s="37"/>
      <c r="AY271" s="38"/>
      <c r="AZ271" s="38"/>
      <c r="BA271" s="39"/>
      <c r="BB271" s="40"/>
      <c r="BC271" s="40"/>
      <c r="BD271" s="40"/>
      <c r="BE271" s="40"/>
      <c r="BF271" s="40"/>
      <c r="BG271" s="41"/>
      <c r="BH271" s="88">
        <v>100</v>
      </c>
      <c r="BI271" s="89"/>
      <c r="BJ271" s="89"/>
      <c r="BK271" s="89"/>
      <c r="BL271" s="89"/>
      <c r="BM271" s="90"/>
      <c r="BN271" s="88">
        <v>100</v>
      </c>
      <c r="BO271" s="89"/>
      <c r="BP271" s="89"/>
      <c r="BQ271" s="89"/>
      <c r="BR271" s="89"/>
      <c r="BS271" s="90"/>
      <c r="BT271" s="88" t="s">
        <v>113</v>
      </c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90"/>
    </row>
    <row r="272" spans="1:83" ht="24" customHeight="1">
      <c r="A272" s="129"/>
      <c r="B272" s="130"/>
      <c r="C272" s="130"/>
      <c r="D272" s="131"/>
      <c r="E272" s="129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1"/>
      <c r="R272" s="120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2"/>
      <c r="AE272" s="177" t="s">
        <v>76</v>
      </c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29"/>
      <c r="AY272" s="8"/>
      <c r="AZ272" s="8"/>
      <c r="BA272" s="8"/>
      <c r="BB272" s="9"/>
      <c r="BC272" s="10"/>
      <c r="BD272" s="10"/>
      <c r="BE272" s="10"/>
      <c r="BF272" s="10"/>
      <c r="BG272" s="10"/>
      <c r="BH272" s="88">
        <v>100</v>
      </c>
      <c r="BI272" s="89"/>
      <c r="BJ272" s="89"/>
      <c r="BK272" s="89"/>
      <c r="BL272" s="89"/>
      <c r="BM272" s="90"/>
      <c r="BN272" s="88">
        <v>100</v>
      </c>
      <c r="BO272" s="89"/>
      <c r="BP272" s="89"/>
      <c r="BQ272" s="89"/>
      <c r="BR272" s="89"/>
      <c r="BS272" s="90"/>
      <c r="BT272" s="88" t="s">
        <v>113</v>
      </c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90"/>
    </row>
    <row r="273" spans="1:83" ht="24" customHeight="1">
      <c r="A273" s="129"/>
      <c r="B273" s="130"/>
      <c r="C273" s="130"/>
      <c r="D273" s="131"/>
      <c r="E273" s="129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1"/>
      <c r="R273" s="120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2"/>
      <c r="AE273" s="189" t="s">
        <v>108</v>
      </c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65"/>
      <c r="AY273" s="166"/>
      <c r="AZ273" s="166"/>
      <c r="BA273" s="167"/>
      <c r="BB273" s="88"/>
      <c r="BC273" s="89"/>
      <c r="BD273" s="89"/>
      <c r="BE273" s="89"/>
      <c r="BF273" s="89"/>
      <c r="BG273" s="90"/>
      <c r="BH273" s="88">
        <v>100</v>
      </c>
      <c r="BI273" s="89"/>
      <c r="BJ273" s="89"/>
      <c r="BK273" s="89"/>
      <c r="BL273" s="89"/>
      <c r="BM273" s="90"/>
      <c r="BN273" s="88">
        <v>100</v>
      </c>
      <c r="BO273" s="89"/>
      <c r="BP273" s="89"/>
      <c r="BQ273" s="89"/>
      <c r="BR273" s="89"/>
      <c r="BS273" s="90"/>
      <c r="BT273" s="88" t="s">
        <v>113</v>
      </c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90"/>
    </row>
    <row r="274" spans="1:83" ht="24" customHeight="1">
      <c r="A274" s="129"/>
      <c r="B274" s="130"/>
      <c r="C274" s="130"/>
      <c r="D274" s="131"/>
      <c r="E274" s="129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1"/>
      <c r="R274" s="120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2"/>
      <c r="AE274" s="177" t="s">
        <v>74</v>
      </c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  <c r="AR274" s="178"/>
      <c r="AS274" s="178"/>
      <c r="AT274" s="178"/>
      <c r="AU274" s="178"/>
      <c r="AV274" s="178"/>
      <c r="AW274" s="179"/>
      <c r="AX274" s="165"/>
      <c r="AY274" s="166"/>
      <c r="AZ274" s="166"/>
      <c r="BA274" s="167"/>
      <c r="BB274" s="88"/>
      <c r="BC274" s="89"/>
      <c r="BD274" s="89"/>
      <c r="BE274" s="89"/>
      <c r="BF274" s="89"/>
      <c r="BG274" s="90"/>
      <c r="BH274" s="88">
        <v>100</v>
      </c>
      <c r="BI274" s="89"/>
      <c r="BJ274" s="89"/>
      <c r="BK274" s="89"/>
      <c r="BL274" s="89"/>
      <c r="BM274" s="90"/>
      <c r="BN274" s="88">
        <v>100</v>
      </c>
      <c r="BO274" s="89"/>
      <c r="BP274" s="89"/>
      <c r="BQ274" s="89"/>
      <c r="BR274" s="89"/>
      <c r="BS274" s="90"/>
      <c r="BT274" s="88" t="s">
        <v>113</v>
      </c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90"/>
    </row>
    <row r="275" spans="1:83" ht="24" customHeight="1">
      <c r="A275" s="129"/>
      <c r="B275" s="130"/>
      <c r="C275" s="130"/>
      <c r="D275" s="131"/>
      <c r="E275" s="129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1"/>
      <c r="R275" s="120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2"/>
      <c r="AE275" s="177" t="s">
        <v>78</v>
      </c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9"/>
      <c r="AX275" s="165"/>
      <c r="AY275" s="166"/>
      <c r="AZ275" s="166"/>
      <c r="BA275" s="167"/>
      <c r="BB275" s="88"/>
      <c r="BC275" s="89"/>
      <c r="BD275" s="89"/>
      <c r="BE275" s="89"/>
      <c r="BF275" s="89"/>
      <c r="BG275" s="90"/>
      <c r="BH275" s="88">
        <v>100</v>
      </c>
      <c r="BI275" s="89"/>
      <c r="BJ275" s="89"/>
      <c r="BK275" s="89"/>
      <c r="BL275" s="89"/>
      <c r="BM275" s="90"/>
      <c r="BN275" s="88">
        <v>100</v>
      </c>
      <c r="BO275" s="89"/>
      <c r="BP275" s="89"/>
      <c r="BQ275" s="89"/>
      <c r="BR275" s="89"/>
      <c r="BS275" s="90"/>
      <c r="BT275" s="88" t="s">
        <v>113</v>
      </c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90"/>
    </row>
    <row r="276" spans="1:83" ht="24" customHeight="1">
      <c r="A276" s="129"/>
      <c r="B276" s="130"/>
      <c r="C276" s="130"/>
      <c r="D276" s="131"/>
      <c r="E276" s="129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1"/>
      <c r="R276" s="120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2"/>
      <c r="AE276" s="177" t="s">
        <v>79</v>
      </c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9"/>
      <c r="AX276" s="165"/>
      <c r="AY276" s="166"/>
      <c r="AZ276" s="166"/>
      <c r="BA276" s="167"/>
      <c r="BB276" s="88"/>
      <c r="BC276" s="89"/>
      <c r="BD276" s="89"/>
      <c r="BE276" s="89"/>
      <c r="BF276" s="89"/>
      <c r="BG276" s="90"/>
      <c r="BH276" s="88">
        <v>100</v>
      </c>
      <c r="BI276" s="89"/>
      <c r="BJ276" s="89"/>
      <c r="BK276" s="89"/>
      <c r="BL276" s="89"/>
      <c r="BM276" s="90"/>
      <c r="BN276" s="88">
        <v>100</v>
      </c>
      <c r="BO276" s="89"/>
      <c r="BP276" s="89"/>
      <c r="BQ276" s="89"/>
      <c r="BR276" s="89"/>
      <c r="BS276" s="90"/>
      <c r="BT276" s="88" t="s">
        <v>113</v>
      </c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90"/>
    </row>
    <row r="277" spans="1:83" ht="24" customHeight="1">
      <c r="A277" s="129"/>
      <c r="B277" s="130"/>
      <c r="C277" s="130"/>
      <c r="D277" s="131"/>
      <c r="E277" s="129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1"/>
      <c r="R277" s="120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2"/>
      <c r="AE277" s="177" t="s">
        <v>98</v>
      </c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9"/>
      <c r="AX277" s="165"/>
      <c r="AY277" s="166"/>
      <c r="AZ277" s="166"/>
      <c r="BA277" s="167"/>
      <c r="BB277" s="88"/>
      <c r="BC277" s="89"/>
      <c r="BD277" s="89"/>
      <c r="BE277" s="89"/>
      <c r="BF277" s="89"/>
      <c r="BG277" s="90"/>
      <c r="BH277" s="88">
        <v>100</v>
      </c>
      <c r="BI277" s="89"/>
      <c r="BJ277" s="89"/>
      <c r="BK277" s="89"/>
      <c r="BL277" s="89"/>
      <c r="BM277" s="90"/>
      <c r="BN277" s="88">
        <v>100</v>
      </c>
      <c r="BO277" s="89"/>
      <c r="BP277" s="89"/>
      <c r="BQ277" s="89"/>
      <c r="BR277" s="89"/>
      <c r="BS277" s="90"/>
      <c r="BT277" s="88" t="s">
        <v>113</v>
      </c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90"/>
    </row>
    <row r="278" spans="1:83" ht="24" customHeight="1">
      <c r="A278" s="129"/>
      <c r="B278" s="130"/>
      <c r="C278" s="130"/>
      <c r="D278" s="131"/>
      <c r="E278" s="129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1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2"/>
      <c r="AE278" s="177" t="s">
        <v>75</v>
      </c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  <c r="AW278" s="179"/>
      <c r="AX278" s="165"/>
      <c r="AY278" s="166"/>
      <c r="AZ278" s="166"/>
      <c r="BA278" s="167"/>
      <c r="BB278" s="88"/>
      <c r="BC278" s="89"/>
      <c r="BD278" s="89"/>
      <c r="BE278" s="89"/>
      <c r="BF278" s="89"/>
      <c r="BG278" s="90"/>
      <c r="BH278" s="88">
        <v>100</v>
      </c>
      <c r="BI278" s="89"/>
      <c r="BJ278" s="89"/>
      <c r="BK278" s="89"/>
      <c r="BL278" s="89"/>
      <c r="BM278" s="90"/>
      <c r="BN278" s="88">
        <v>0</v>
      </c>
      <c r="BO278" s="89"/>
      <c r="BP278" s="89"/>
      <c r="BQ278" s="89"/>
      <c r="BR278" s="89"/>
      <c r="BS278" s="90"/>
      <c r="BT278" s="177" t="s">
        <v>139</v>
      </c>
      <c r="BU278" s="178"/>
      <c r="BV278" s="178"/>
      <c r="BW278" s="178"/>
      <c r="BX278" s="178"/>
      <c r="BY278" s="178"/>
      <c r="BZ278" s="178"/>
      <c r="CA278" s="178"/>
      <c r="CB278" s="178"/>
      <c r="CC278" s="178"/>
      <c r="CD278" s="178"/>
      <c r="CE278" s="179"/>
    </row>
    <row r="279" spans="1:83" ht="24" customHeight="1">
      <c r="A279" s="129"/>
      <c r="B279" s="130"/>
      <c r="C279" s="130"/>
      <c r="D279" s="131"/>
      <c r="E279" s="129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1"/>
      <c r="R279" s="120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2"/>
      <c r="AE279" s="177" t="s">
        <v>76</v>
      </c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  <c r="AW279" s="178"/>
      <c r="AX279" s="165"/>
      <c r="AY279" s="166"/>
      <c r="AZ279" s="166"/>
      <c r="BA279" s="167"/>
      <c r="BB279" s="88"/>
      <c r="BC279" s="89"/>
      <c r="BD279" s="89"/>
      <c r="BE279" s="89"/>
      <c r="BF279" s="89"/>
      <c r="BG279" s="90"/>
      <c r="BH279" s="88">
        <v>100</v>
      </c>
      <c r="BI279" s="89"/>
      <c r="BJ279" s="89"/>
      <c r="BK279" s="89"/>
      <c r="BL279" s="89"/>
      <c r="BM279" s="90"/>
      <c r="BN279" s="88">
        <v>100</v>
      </c>
      <c r="BO279" s="89"/>
      <c r="BP279" s="89"/>
      <c r="BQ279" s="89"/>
      <c r="BR279" s="89"/>
      <c r="BS279" s="90"/>
      <c r="BT279" s="88" t="s">
        <v>113</v>
      </c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90"/>
    </row>
    <row r="280" spans="1:84" s="58" customFormat="1" ht="78.75" customHeight="1">
      <c r="A280" s="129"/>
      <c r="B280" s="130"/>
      <c r="C280" s="130"/>
      <c r="D280" s="131"/>
      <c r="E280" s="129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1"/>
      <c r="R280" s="120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2"/>
      <c r="AE280" s="177" t="s">
        <v>99</v>
      </c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29"/>
      <c r="AY280" s="8"/>
      <c r="AZ280" s="8"/>
      <c r="BA280" s="30"/>
      <c r="BB280" s="9"/>
      <c r="BC280" s="10"/>
      <c r="BD280" s="10"/>
      <c r="BE280" s="10"/>
      <c r="BF280" s="10"/>
      <c r="BG280" s="11"/>
      <c r="BH280" s="88">
        <v>100</v>
      </c>
      <c r="BI280" s="89"/>
      <c r="BJ280" s="89"/>
      <c r="BK280" s="89"/>
      <c r="BL280" s="89"/>
      <c r="BM280" s="90"/>
      <c r="BN280" s="88">
        <v>100</v>
      </c>
      <c r="BO280" s="89"/>
      <c r="BP280" s="89"/>
      <c r="BQ280" s="89"/>
      <c r="BR280" s="89"/>
      <c r="BS280" s="90"/>
      <c r="BT280" s="88" t="s">
        <v>113</v>
      </c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90"/>
      <c r="CF280" s="19"/>
    </row>
    <row r="281" spans="1:83" ht="28.5" customHeight="1">
      <c r="A281" s="129"/>
      <c r="B281" s="130"/>
      <c r="C281" s="130"/>
      <c r="D281" s="131"/>
      <c r="E281" s="129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1"/>
      <c r="R281" s="120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2"/>
      <c r="AE281" s="189" t="s">
        <v>80</v>
      </c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29"/>
      <c r="AY281" s="8"/>
      <c r="AZ281" s="8"/>
      <c r="BA281" s="30"/>
      <c r="BB281" s="10"/>
      <c r="BC281" s="10"/>
      <c r="BD281" s="10"/>
      <c r="BE281" s="10"/>
      <c r="BF281" s="10"/>
      <c r="BG281" s="11"/>
      <c r="BH281" s="88">
        <v>100</v>
      </c>
      <c r="BI281" s="89"/>
      <c r="BJ281" s="89"/>
      <c r="BK281" s="89"/>
      <c r="BL281" s="89"/>
      <c r="BM281" s="90"/>
      <c r="BN281" s="88">
        <v>100</v>
      </c>
      <c r="BO281" s="89"/>
      <c r="BP281" s="89"/>
      <c r="BQ281" s="89"/>
      <c r="BR281" s="89"/>
      <c r="BS281" s="90"/>
      <c r="BT281" s="88" t="s">
        <v>113</v>
      </c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90"/>
    </row>
    <row r="282" spans="1:83" ht="24" customHeight="1">
      <c r="A282" s="129"/>
      <c r="B282" s="130"/>
      <c r="C282" s="130"/>
      <c r="D282" s="131"/>
      <c r="E282" s="129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1"/>
      <c r="R282" s="120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2"/>
      <c r="AE282" s="177" t="s">
        <v>74</v>
      </c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9"/>
      <c r="AX282" s="29"/>
      <c r="AY282" s="8"/>
      <c r="AZ282" s="8"/>
      <c r="BA282" s="30"/>
      <c r="BB282" s="10"/>
      <c r="BC282" s="10"/>
      <c r="BD282" s="10"/>
      <c r="BE282" s="10"/>
      <c r="BF282" s="10"/>
      <c r="BG282" s="11"/>
      <c r="BH282" s="88">
        <v>100</v>
      </c>
      <c r="BI282" s="89"/>
      <c r="BJ282" s="89"/>
      <c r="BK282" s="89"/>
      <c r="BL282" s="89"/>
      <c r="BM282" s="90"/>
      <c r="BN282" s="88">
        <v>100</v>
      </c>
      <c r="BO282" s="89"/>
      <c r="BP282" s="89"/>
      <c r="BQ282" s="89"/>
      <c r="BR282" s="89"/>
      <c r="BS282" s="90"/>
      <c r="BT282" s="88" t="s">
        <v>113</v>
      </c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90"/>
    </row>
    <row r="283" spans="1:83" ht="24" customHeight="1">
      <c r="A283" s="129"/>
      <c r="B283" s="130"/>
      <c r="C283" s="130"/>
      <c r="D283" s="131"/>
      <c r="E283" s="129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1"/>
      <c r="R283" s="120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2"/>
      <c r="AE283" s="177" t="s">
        <v>78</v>
      </c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9"/>
      <c r="AX283" s="29"/>
      <c r="AY283" s="8"/>
      <c r="AZ283" s="8"/>
      <c r="BA283" s="30"/>
      <c r="BB283" s="10"/>
      <c r="BC283" s="10"/>
      <c r="BD283" s="10"/>
      <c r="BE283" s="10"/>
      <c r="BF283" s="10"/>
      <c r="BG283" s="11"/>
      <c r="BH283" s="88">
        <v>100</v>
      </c>
      <c r="BI283" s="89"/>
      <c r="BJ283" s="89"/>
      <c r="BK283" s="89"/>
      <c r="BL283" s="89"/>
      <c r="BM283" s="90"/>
      <c r="BN283" s="88">
        <v>100</v>
      </c>
      <c r="BO283" s="89"/>
      <c r="BP283" s="89"/>
      <c r="BQ283" s="89"/>
      <c r="BR283" s="89"/>
      <c r="BS283" s="90"/>
      <c r="BT283" s="88" t="s">
        <v>113</v>
      </c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90"/>
    </row>
    <row r="284" spans="1:83" ht="24" customHeight="1">
      <c r="A284" s="129"/>
      <c r="B284" s="130"/>
      <c r="C284" s="130"/>
      <c r="D284" s="131"/>
      <c r="E284" s="129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1"/>
      <c r="R284" s="120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2"/>
      <c r="AE284" s="177" t="s">
        <v>79</v>
      </c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9"/>
      <c r="AX284" s="29"/>
      <c r="AY284" s="8"/>
      <c r="AZ284" s="8"/>
      <c r="BA284" s="30"/>
      <c r="BB284" s="10"/>
      <c r="BC284" s="10"/>
      <c r="BD284" s="10"/>
      <c r="BE284" s="10"/>
      <c r="BF284" s="10"/>
      <c r="BG284" s="11"/>
      <c r="BH284" s="88">
        <v>100</v>
      </c>
      <c r="BI284" s="89"/>
      <c r="BJ284" s="89"/>
      <c r="BK284" s="89"/>
      <c r="BL284" s="89"/>
      <c r="BM284" s="90"/>
      <c r="BN284" s="88">
        <v>100</v>
      </c>
      <c r="BO284" s="89"/>
      <c r="BP284" s="89"/>
      <c r="BQ284" s="89"/>
      <c r="BR284" s="89"/>
      <c r="BS284" s="90"/>
      <c r="BT284" s="88" t="s">
        <v>113</v>
      </c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90"/>
    </row>
    <row r="285" spans="1:83" ht="24" customHeight="1">
      <c r="A285" s="129"/>
      <c r="B285" s="130"/>
      <c r="C285" s="130"/>
      <c r="D285" s="131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1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2"/>
      <c r="AE285" s="177" t="s">
        <v>98</v>
      </c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9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88">
        <v>100</v>
      </c>
      <c r="BI285" s="89"/>
      <c r="BJ285" s="89"/>
      <c r="BK285" s="89"/>
      <c r="BL285" s="89"/>
      <c r="BM285" s="90"/>
      <c r="BN285" s="88">
        <v>100</v>
      </c>
      <c r="BO285" s="89"/>
      <c r="BP285" s="89"/>
      <c r="BQ285" s="89"/>
      <c r="BR285" s="89"/>
      <c r="BS285" s="90"/>
      <c r="BT285" s="88" t="s">
        <v>113</v>
      </c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90"/>
    </row>
    <row r="286" spans="1:83" ht="24" customHeight="1">
      <c r="A286" s="129"/>
      <c r="B286" s="130"/>
      <c r="C286" s="130"/>
      <c r="D286" s="131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1"/>
      <c r="R286" s="120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2"/>
      <c r="AE286" s="177" t="s">
        <v>75</v>
      </c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9"/>
      <c r="AX286" s="37"/>
      <c r="AY286" s="38"/>
      <c r="AZ286" s="38"/>
      <c r="BA286" s="39"/>
      <c r="BB286" s="40"/>
      <c r="BC286" s="40"/>
      <c r="BD286" s="40"/>
      <c r="BE286" s="40"/>
      <c r="BF286" s="40"/>
      <c r="BG286" s="41"/>
      <c r="BH286" s="88">
        <v>100</v>
      </c>
      <c r="BI286" s="89"/>
      <c r="BJ286" s="89"/>
      <c r="BK286" s="89"/>
      <c r="BL286" s="89"/>
      <c r="BM286" s="90"/>
      <c r="BN286" s="88">
        <v>100</v>
      </c>
      <c r="BO286" s="89"/>
      <c r="BP286" s="89"/>
      <c r="BQ286" s="89"/>
      <c r="BR286" s="89"/>
      <c r="BS286" s="90"/>
      <c r="BT286" s="88" t="s">
        <v>113</v>
      </c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90"/>
    </row>
    <row r="287" spans="1:83" ht="24" customHeight="1">
      <c r="A287" s="129"/>
      <c r="B287" s="130"/>
      <c r="C287" s="130"/>
      <c r="D287" s="131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1"/>
      <c r="R287" s="120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2"/>
      <c r="AE287" s="177" t="s">
        <v>76</v>
      </c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  <c r="AR287" s="178"/>
      <c r="AS287" s="178"/>
      <c r="AT287" s="178"/>
      <c r="AU287" s="178"/>
      <c r="AV287" s="178"/>
      <c r="AW287" s="178"/>
      <c r="AX287" s="29"/>
      <c r="AY287" s="8"/>
      <c r="AZ287" s="8"/>
      <c r="BA287" s="8"/>
      <c r="BB287" s="9"/>
      <c r="BC287" s="10"/>
      <c r="BD287" s="10"/>
      <c r="BE287" s="10"/>
      <c r="BF287" s="10"/>
      <c r="BG287" s="10"/>
      <c r="BH287" s="88">
        <v>100</v>
      </c>
      <c r="BI287" s="89"/>
      <c r="BJ287" s="89"/>
      <c r="BK287" s="89"/>
      <c r="BL287" s="89"/>
      <c r="BM287" s="90"/>
      <c r="BN287" s="88">
        <v>100</v>
      </c>
      <c r="BO287" s="89"/>
      <c r="BP287" s="89"/>
      <c r="BQ287" s="89"/>
      <c r="BR287" s="89"/>
      <c r="BS287" s="90"/>
      <c r="BT287" s="88" t="s">
        <v>113</v>
      </c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90"/>
    </row>
    <row r="288" spans="1:83" ht="74.25" customHeight="1">
      <c r="A288" s="129"/>
      <c r="B288" s="130"/>
      <c r="C288" s="130"/>
      <c r="D288" s="131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1"/>
      <c r="R288" s="120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2"/>
      <c r="AE288" s="177" t="s">
        <v>99</v>
      </c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29"/>
      <c r="AY288" s="8"/>
      <c r="AZ288" s="8"/>
      <c r="BA288" s="8"/>
      <c r="BB288" s="9"/>
      <c r="BC288" s="10"/>
      <c r="BD288" s="10"/>
      <c r="BE288" s="10"/>
      <c r="BF288" s="10"/>
      <c r="BG288" s="10"/>
      <c r="BH288" s="88">
        <v>100</v>
      </c>
      <c r="BI288" s="89"/>
      <c r="BJ288" s="89"/>
      <c r="BK288" s="89"/>
      <c r="BL288" s="89"/>
      <c r="BM288" s="90"/>
      <c r="BN288" s="88">
        <v>100</v>
      </c>
      <c r="BO288" s="89"/>
      <c r="BP288" s="89"/>
      <c r="BQ288" s="89"/>
      <c r="BR288" s="89"/>
      <c r="BS288" s="90"/>
      <c r="BT288" s="88" t="s">
        <v>113</v>
      </c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90"/>
    </row>
    <row r="289" spans="1:83" ht="30.75" customHeight="1" hidden="1">
      <c r="A289" s="129"/>
      <c r="B289" s="130"/>
      <c r="C289" s="130"/>
      <c r="D289" s="131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1"/>
      <c r="R289" s="120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2"/>
      <c r="AE289" s="177" t="s">
        <v>101</v>
      </c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  <c r="AW289" s="178"/>
      <c r="AX289" s="29"/>
      <c r="AY289" s="8"/>
      <c r="AZ289" s="8"/>
      <c r="BA289" s="8"/>
      <c r="BB289" s="9"/>
      <c r="BC289" s="10"/>
      <c r="BD289" s="10"/>
      <c r="BE289" s="10"/>
      <c r="BF289" s="10"/>
      <c r="BG289" s="10"/>
      <c r="BH289" s="88">
        <v>100</v>
      </c>
      <c r="BI289" s="89"/>
      <c r="BJ289" s="89"/>
      <c r="BK289" s="89"/>
      <c r="BL289" s="89"/>
      <c r="BM289" s="90"/>
      <c r="BN289" s="88">
        <v>100</v>
      </c>
      <c r="BO289" s="89"/>
      <c r="BP289" s="89"/>
      <c r="BQ289" s="89"/>
      <c r="BR289" s="89"/>
      <c r="BS289" s="90"/>
      <c r="BT289" s="88" t="s">
        <v>113</v>
      </c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90"/>
    </row>
    <row r="290" spans="1:83" ht="42.75" customHeight="1">
      <c r="A290" s="129"/>
      <c r="B290" s="130"/>
      <c r="C290" s="130"/>
      <c r="D290" s="131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1"/>
      <c r="R290" s="120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2"/>
      <c r="AE290" s="189" t="s">
        <v>86</v>
      </c>
      <c r="AF290" s="19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0"/>
      <c r="AT290" s="190"/>
      <c r="AU290" s="190"/>
      <c r="AV290" s="190"/>
      <c r="AW290" s="190"/>
      <c r="AX290" s="29"/>
      <c r="AY290" s="8"/>
      <c r="AZ290" s="8"/>
      <c r="BA290" s="30"/>
      <c r="BB290" s="10"/>
      <c r="BC290" s="10"/>
      <c r="BD290" s="10"/>
      <c r="BE290" s="10"/>
      <c r="BF290" s="10"/>
      <c r="BG290" s="11"/>
      <c r="BH290" s="88">
        <v>100</v>
      </c>
      <c r="BI290" s="89"/>
      <c r="BJ290" s="89"/>
      <c r="BK290" s="89"/>
      <c r="BL290" s="89"/>
      <c r="BM290" s="90"/>
      <c r="BN290" s="88">
        <v>100</v>
      </c>
      <c r="BO290" s="89"/>
      <c r="BP290" s="89"/>
      <c r="BQ290" s="89"/>
      <c r="BR290" s="89"/>
      <c r="BS290" s="90"/>
      <c r="BT290" s="88" t="s">
        <v>113</v>
      </c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90"/>
    </row>
    <row r="291" spans="1:83" ht="24" customHeight="1">
      <c r="A291" s="129"/>
      <c r="B291" s="130"/>
      <c r="C291" s="130"/>
      <c r="D291" s="131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1"/>
      <c r="R291" s="120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2"/>
      <c r="AE291" s="177" t="s">
        <v>74</v>
      </c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9"/>
      <c r="AX291" s="29"/>
      <c r="AY291" s="8"/>
      <c r="AZ291" s="8"/>
      <c r="BA291" s="30"/>
      <c r="BB291" s="10"/>
      <c r="BC291" s="10"/>
      <c r="BD291" s="10"/>
      <c r="BE291" s="10"/>
      <c r="BF291" s="10"/>
      <c r="BG291" s="11"/>
      <c r="BH291" s="88">
        <v>100</v>
      </c>
      <c r="BI291" s="89"/>
      <c r="BJ291" s="89"/>
      <c r="BK291" s="89"/>
      <c r="BL291" s="89"/>
      <c r="BM291" s="90"/>
      <c r="BN291" s="88">
        <v>100</v>
      </c>
      <c r="BO291" s="89"/>
      <c r="BP291" s="89"/>
      <c r="BQ291" s="89"/>
      <c r="BR291" s="89"/>
      <c r="BS291" s="90"/>
      <c r="BT291" s="88" t="s">
        <v>113</v>
      </c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90"/>
    </row>
    <row r="292" spans="1:83" ht="24" customHeight="1">
      <c r="A292" s="129"/>
      <c r="B292" s="130"/>
      <c r="C292" s="130"/>
      <c r="D292" s="131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1"/>
      <c r="R292" s="120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2"/>
      <c r="AE292" s="177" t="s">
        <v>78</v>
      </c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  <c r="AW292" s="179"/>
      <c r="AX292" s="29"/>
      <c r="AY292" s="8"/>
      <c r="AZ292" s="8"/>
      <c r="BA292" s="30"/>
      <c r="BB292" s="10"/>
      <c r="BC292" s="10"/>
      <c r="BD292" s="10"/>
      <c r="BE292" s="10"/>
      <c r="BF292" s="10"/>
      <c r="BG292" s="11"/>
      <c r="BH292" s="88">
        <v>100</v>
      </c>
      <c r="BI292" s="89"/>
      <c r="BJ292" s="89"/>
      <c r="BK292" s="89"/>
      <c r="BL292" s="89"/>
      <c r="BM292" s="90"/>
      <c r="BN292" s="88">
        <v>100</v>
      </c>
      <c r="BO292" s="89"/>
      <c r="BP292" s="89"/>
      <c r="BQ292" s="89"/>
      <c r="BR292" s="89"/>
      <c r="BS292" s="90"/>
      <c r="BT292" s="88" t="s">
        <v>113</v>
      </c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90"/>
    </row>
    <row r="293" spans="1:83" ht="24" customHeight="1">
      <c r="A293" s="129"/>
      <c r="B293" s="130"/>
      <c r="C293" s="130"/>
      <c r="D293" s="131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1"/>
      <c r="R293" s="120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2"/>
      <c r="AE293" s="177" t="s">
        <v>79</v>
      </c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78"/>
      <c r="AT293" s="178"/>
      <c r="AU293" s="178"/>
      <c r="AV293" s="178"/>
      <c r="AW293" s="179"/>
      <c r="AX293" s="29"/>
      <c r="AY293" s="8"/>
      <c r="AZ293" s="8"/>
      <c r="BA293" s="30"/>
      <c r="BB293" s="10"/>
      <c r="BC293" s="10"/>
      <c r="BD293" s="10"/>
      <c r="BE293" s="10"/>
      <c r="BF293" s="10"/>
      <c r="BG293" s="11"/>
      <c r="BH293" s="88">
        <v>100</v>
      </c>
      <c r="BI293" s="89"/>
      <c r="BJ293" s="89"/>
      <c r="BK293" s="89"/>
      <c r="BL293" s="89"/>
      <c r="BM293" s="90"/>
      <c r="BN293" s="88">
        <v>100</v>
      </c>
      <c r="BO293" s="89"/>
      <c r="BP293" s="89"/>
      <c r="BQ293" s="89"/>
      <c r="BR293" s="89"/>
      <c r="BS293" s="90"/>
      <c r="BT293" s="88" t="s">
        <v>113</v>
      </c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90"/>
    </row>
    <row r="294" spans="1:83" ht="24" customHeight="1">
      <c r="A294" s="129"/>
      <c r="B294" s="130"/>
      <c r="C294" s="130"/>
      <c r="D294" s="131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1"/>
      <c r="R294" s="120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2"/>
      <c r="AE294" s="177" t="s">
        <v>98</v>
      </c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9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88">
        <v>100</v>
      </c>
      <c r="BI294" s="89"/>
      <c r="BJ294" s="89"/>
      <c r="BK294" s="89"/>
      <c r="BL294" s="89"/>
      <c r="BM294" s="90"/>
      <c r="BN294" s="88">
        <v>100</v>
      </c>
      <c r="BO294" s="89"/>
      <c r="BP294" s="89"/>
      <c r="BQ294" s="89"/>
      <c r="BR294" s="89"/>
      <c r="BS294" s="90"/>
      <c r="BT294" s="88" t="s">
        <v>113</v>
      </c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90"/>
    </row>
    <row r="295" spans="1:83" ht="24" customHeight="1">
      <c r="A295" s="129"/>
      <c r="B295" s="130"/>
      <c r="C295" s="130"/>
      <c r="D295" s="131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1"/>
      <c r="R295" s="123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5"/>
      <c r="AE295" s="177" t="s">
        <v>75</v>
      </c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9"/>
      <c r="AX295" s="37"/>
      <c r="AY295" s="38"/>
      <c r="AZ295" s="38"/>
      <c r="BA295" s="39"/>
      <c r="BB295" s="40"/>
      <c r="BC295" s="40"/>
      <c r="BD295" s="40"/>
      <c r="BE295" s="40"/>
      <c r="BF295" s="40"/>
      <c r="BG295" s="41"/>
      <c r="BH295" s="88">
        <v>100</v>
      </c>
      <c r="BI295" s="89"/>
      <c r="BJ295" s="89"/>
      <c r="BK295" s="89"/>
      <c r="BL295" s="89"/>
      <c r="BM295" s="90"/>
      <c r="BN295" s="88">
        <v>100</v>
      </c>
      <c r="BO295" s="89"/>
      <c r="BP295" s="89"/>
      <c r="BQ295" s="89"/>
      <c r="BR295" s="89"/>
      <c r="BS295" s="90"/>
      <c r="BT295" s="88" t="s">
        <v>113</v>
      </c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90"/>
    </row>
    <row r="296" spans="1:83" ht="24" customHeight="1">
      <c r="A296" s="126"/>
      <c r="B296" s="127"/>
      <c r="C296" s="127"/>
      <c r="D296" s="128"/>
      <c r="E296" s="126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8"/>
      <c r="R296" s="117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9"/>
      <c r="AE296" s="177" t="s">
        <v>76</v>
      </c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29"/>
      <c r="AY296" s="8"/>
      <c r="AZ296" s="8"/>
      <c r="BA296" s="8"/>
      <c r="BB296" s="9"/>
      <c r="BC296" s="10"/>
      <c r="BD296" s="10"/>
      <c r="BE296" s="10"/>
      <c r="BF296" s="10"/>
      <c r="BG296" s="10"/>
      <c r="BH296" s="88">
        <v>100</v>
      </c>
      <c r="BI296" s="89"/>
      <c r="BJ296" s="89"/>
      <c r="BK296" s="89"/>
      <c r="BL296" s="89"/>
      <c r="BM296" s="90"/>
      <c r="BN296" s="88">
        <v>100</v>
      </c>
      <c r="BO296" s="89"/>
      <c r="BP296" s="89"/>
      <c r="BQ296" s="89"/>
      <c r="BR296" s="89"/>
      <c r="BS296" s="90"/>
      <c r="BT296" s="88" t="s">
        <v>113</v>
      </c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90"/>
    </row>
    <row r="297" spans="1:83" ht="73.5" customHeight="1">
      <c r="A297" s="129"/>
      <c r="B297" s="130"/>
      <c r="C297" s="130"/>
      <c r="D297" s="131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1"/>
      <c r="R297" s="120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2"/>
      <c r="AE297" s="177" t="s">
        <v>99</v>
      </c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8"/>
      <c r="AT297" s="178"/>
      <c r="AU297" s="178"/>
      <c r="AV297" s="178"/>
      <c r="AW297" s="178"/>
      <c r="AX297" s="29"/>
      <c r="AY297" s="8"/>
      <c r="AZ297" s="8"/>
      <c r="BA297" s="8"/>
      <c r="BB297" s="9"/>
      <c r="BC297" s="10"/>
      <c r="BD297" s="10"/>
      <c r="BE297" s="10"/>
      <c r="BF297" s="10"/>
      <c r="BG297" s="10"/>
      <c r="BH297" s="88">
        <v>100</v>
      </c>
      <c r="BI297" s="89"/>
      <c r="BJ297" s="89"/>
      <c r="BK297" s="89"/>
      <c r="BL297" s="89"/>
      <c r="BM297" s="90"/>
      <c r="BN297" s="88">
        <v>100</v>
      </c>
      <c r="BO297" s="89"/>
      <c r="BP297" s="89"/>
      <c r="BQ297" s="89"/>
      <c r="BR297" s="89"/>
      <c r="BS297" s="90"/>
      <c r="BT297" s="88" t="s">
        <v>113</v>
      </c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90"/>
    </row>
    <row r="298" spans="1:83" ht="31.5" customHeight="1" hidden="1">
      <c r="A298" s="129"/>
      <c r="B298" s="130"/>
      <c r="C298" s="130"/>
      <c r="D298" s="131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1"/>
      <c r="R298" s="120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2"/>
      <c r="AE298" s="177" t="s">
        <v>101</v>
      </c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178"/>
      <c r="AW298" s="178"/>
      <c r="AX298" s="29"/>
      <c r="AY298" s="8"/>
      <c r="AZ298" s="8"/>
      <c r="BA298" s="8"/>
      <c r="BB298" s="9"/>
      <c r="BC298" s="10"/>
      <c r="BD298" s="10"/>
      <c r="BE298" s="10"/>
      <c r="BF298" s="10"/>
      <c r="BG298" s="10"/>
      <c r="BH298" s="88">
        <v>100</v>
      </c>
      <c r="BI298" s="89"/>
      <c r="BJ298" s="89"/>
      <c r="BK298" s="89"/>
      <c r="BL298" s="89"/>
      <c r="BM298" s="90"/>
      <c r="BN298" s="88">
        <v>100</v>
      </c>
      <c r="BO298" s="89"/>
      <c r="BP298" s="89"/>
      <c r="BQ298" s="89"/>
      <c r="BR298" s="89"/>
      <c r="BS298" s="90"/>
      <c r="BT298" s="9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1"/>
    </row>
    <row r="299" spans="1:83" ht="41.25" customHeight="1">
      <c r="A299" s="129"/>
      <c r="B299" s="130"/>
      <c r="C299" s="130"/>
      <c r="D299" s="131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1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2"/>
      <c r="AE299" s="189" t="s">
        <v>73</v>
      </c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29"/>
      <c r="AY299" s="8"/>
      <c r="AZ299" s="8"/>
      <c r="BA299" s="30"/>
      <c r="BB299" s="10"/>
      <c r="BC299" s="10"/>
      <c r="BD299" s="10"/>
      <c r="BE299" s="10"/>
      <c r="BF299" s="10"/>
      <c r="BG299" s="11"/>
      <c r="BH299" s="88">
        <v>100</v>
      </c>
      <c r="BI299" s="89"/>
      <c r="BJ299" s="89"/>
      <c r="BK299" s="89"/>
      <c r="BL299" s="89"/>
      <c r="BM299" s="90"/>
      <c r="BN299" s="88">
        <v>100</v>
      </c>
      <c r="BO299" s="89"/>
      <c r="BP299" s="89"/>
      <c r="BQ299" s="89"/>
      <c r="BR299" s="89"/>
      <c r="BS299" s="90"/>
      <c r="BT299" s="88" t="s">
        <v>113</v>
      </c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90"/>
    </row>
    <row r="300" spans="1:83" ht="24" customHeight="1">
      <c r="A300" s="129"/>
      <c r="B300" s="130"/>
      <c r="C300" s="130"/>
      <c r="D300" s="131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1"/>
      <c r="R300" s="120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2"/>
      <c r="AE300" s="177" t="s">
        <v>74</v>
      </c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9"/>
      <c r="AX300" s="29"/>
      <c r="AY300" s="8"/>
      <c r="AZ300" s="8"/>
      <c r="BA300" s="30"/>
      <c r="BB300" s="10"/>
      <c r="BC300" s="10"/>
      <c r="BD300" s="10"/>
      <c r="BE300" s="10"/>
      <c r="BF300" s="10"/>
      <c r="BG300" s="11"/>
      <c r="BH300" s="88">
        <v>100</v>
      </c>
      <c r="BI300" s="89"/>
      <c r="BJ300" s="89"/>
      <c r="BK300" s="89"/>
      <c r="BL300" s="89"/>
      <c r="BM300" s="90"/>
      <c r="BN300" s="88">
        <v>100</v>
      </c>
      <c r="BO300" s="89"/>
      <c r="BP300" s="89"/>
      <c r="BQ300" s="89"/>
      <c r="BR300" s="89"/>
      <c r="BS300" s="90"/>
      <c r="BT300" s="88" t="s">
        <v>113</v>
      </c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90"/>
    </row>
    <row r="301" spans="1:83" ht="24" customHeight="1">
      <c r="A301" s="129"/>
      <c r="B301" s="130"/>
      <c r="C301" s="130"/>
      <c r="D301" s="131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1"/>
      <c r="R301" s="120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2"/>
      <c r="AE301" s="177" t="s">
        <v>78</v>
      </c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  <c r="AW301" s="179"/>
      <c r="AX301" s="29"/>
      <c r="AY301" s="8"/>
      <c r="AZ301" s="8"/>
      <c r="BA301" s="30"/>
      <c r="BB301" s="10"/>
      <c r="BC301" s="10"/>
      <c r="BD301" s="10"/>
      <c r="BE301" s="10"/>
      <c r="BF301" s="10"/>
      <c r="BG301" s="11"/>
      <c r="BH301" s="88">
        <v>100</v>
      </c>
      <c r="BI301" s="89"/>
      <c r="BJ301" s="89"/>
      <c r="BK301" s="89"/>
      <c r="BL301" s="89"/>
      <c r="BM301" s="90"/>
      <c r="BN301" s="88">
        <v>100</v>
      </c>
      <c r="BO301" s="89"/>
      <c r="BP301" s="89"/>
      <c r="BQ301" s="89"/>
      <c r="BR301" s="89"/>
      <c r="BS301" s="90"/>
      <c r="BT301" s="88" t="s">
        <v>113</v>
      </c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90"/>
    </row>
    <row r="302" spans="1:83" ht="24" customHeight="1">
      <c r="A302" s="129"/>
      <c r="B302" s="130"/>
      <c r="C302" s="130"/>
      <c r="D302" s="131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1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2"/>
      <c r="AE302" s="177" t="s">
        <v>79</v>
      </c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9"/>
      <c r="AX302" s="29"/>
      <c r="AY302" s="8"/>
      <c r="AZ302" s="8"/>
      <c r="BA302" s="30"/>
      <c r="BB302" s="10"/>
      <c r="BC302" s="10"/>
      <c r="BD302" s="10"/>
      <c r="BE302" s="10"/>
      <c r="BF302" s="10"/>
      <c r="BG302" s="11"/>
      <c r="BH302" s="88">
        <v>100</v>
      </c>
      <c r="BI302" s="89"/>
      <c r="BJ302" s="89"/>
      <c r="BK302" s="89"/>
      <c r="BL302" s="89"/>
      <c r="BM302" s="90"/>
      <c r="BN302" s="88">
        <v>100</v>
      </c>
      <c r="BO302" s="89"/>
      <c r="BP302" s="89"/>
      <c r="BQ302" s="89"/>
      <c r="BR302" s="89"/>
      <c r="BS302" s="90"/>
      <c r="BT302" s="88" t="s">
        <v>113</v>
      </c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90"/>
    </row>
    <row r="303" spans="1:83" ht="24" customHeight="1">
      <c r="A303" s="129"/>
      <c r="B303" s="130"/>
      <c r="C303" s="130"/>
      <c r="D303" s="131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1"/>
      <c r="R303" s="120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2"/>
      <c r="AE303" s="177" t="s">
        <v>98</v>
      </c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9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88">
        <v>100</v>
      </c>
      <c r="BI303" s="89"/>
      <c r="BJ303" s="89"/>
      <c r="BK303" s="89"/>
      <c r="BL303" s="89"/>
      <c r="BM303" s="90"/>
      <c r="BN303" s="88">
        <v>100</v>
      </c>
      <c r="BO303" s="89"/>
      <c r="BP303" s="89"/>
      <c r="BQ303" s="89"/>
      <c r="BR303" s="89"/>
      <c r="BS303" s="90"/>
      <c r="BT303" s="88" t="s">
        <v>113</v>
      </c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90"/>
    </row>
    <row r="304" spans="1:83" ht="24" customHeight="1">
      <c r="A304" s="129"/>
      <c r="B304" s="130"/>
      <c r="C304" s="130"/>
      <c r="D304" s="131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1"/>
      <c r="R304" s="120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2"/>
      <c r="AE304" s="177" t="s">
        <v>75</v>
      </c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9"/>
      <c r="AX304" s="37"/>
      <c r="AY304" s="38"/>
      <c r="AZ304" s="38"/>
      <c r="BA304" s="39"/>
      <c r="BB304" s="40"/>
      <c r="BC304" s="40"/>
      <c r="BD304" s="40"/>
      <c r="BE304" s="40"/>
      <c r="BF304" s="40"/>
      <c r="BG304" s="41"/>
      <c r="BH304" s="88">
        <v>100</v>
      </c>
      <c r="BI304" s="89"/>
      <c r="BJ304" s="89"/>
      <c r="BK304" s="89"/>
      <c r="BL304" s="89"/>
      <c r="BM304" s="90"/>
      <c r="BN304" s="88">
        <v>100</v>
      </c>
      <c r="BO304" s="89"/>
      <c r="BP304" s="89"/>
      <c r="BQ304" s="89"/>
      <c r="BR304" s="89"/>
      <c r="BS304" s="90"/>
      <c r="BT304" s="88" t="s">
        <v>113</v>
      </c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90"/>
    </row>
    <row r="305" spans="1:83" ht="24" customHeight="1">
      <c r="A305" s="129"/>
      <c r="B305" s="130"/>
      <c r="C305" s="130"/>
      <c r="D305" s="131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1"/>
      <c r="R305" s="120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2"/>
      <c r="AE305" s="177" t="s">
        <v>76</v>
      </c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29"/>
      <c r="AY305" s="8"/>
      <c r="AZ305" s="8"/>
      <c r="BA305" s="8"/>
      <c r="BB305" s="9"/>
      <c r="BC305" s="10"/>
      <c r="BD305" s="10"/>
      <c r="BE305" s="10"/>
      <c r="BF305" s="10"/>
      <c r="BG305" s="10"/>
      <c r="BH305" s="88">
        <v>100</v>
      </c>
      <c r="BI305" s="89"/>
      <c r="BJ305" s="89"/>
      <c r="BK305" s="89"/>
      <c r="BL305" s="89"/>
      <c r="BM305" s="90"/>
      <c r="BN305" s="88">
        <v>100</v>
      </c>
      <c r="BO305" s="89"/>
      <c r="BP305" s="89"/>
      <c r="BQ305" s="89"/>
      <c r="BR305" s="89"/>
      <c r="BS305" s="90"/>
      <c r="BT305" s="88" t="s">
        <v>113</v>
      </c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90"/>
    </row>
    <row r="306" spans="1:83" ht="75" customHeight="1">
      <c r="A306" s="129"/>
      <c r="B306" s="130"/>
      <c r="C306" s="130"/>
      <c r="D306" s="131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1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2"/>
      <c r="AE306" s="177" t="s">
        <v>99</v>
      </c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29"/>
      <c r="AY306" s="8"/>
      <c r="AZ306" s="8"/>
      <c r="BA306" s="8"/>
      <c r="BB306" s="9"/>
      <c r="BC306" s="10"/>
      <c r="BD306" s="10"/>
      <c r="BE306" s="10"/>
      <c r="BF306" s="10"/>
      <c r="BG306" s="10"/>
      <c r="BH306" s="88">
        <v>100</v>
      </c>
      <c r="BI306" s="89"/>
      <c r="BJ306" s="89"/>
      <c r="BK306" s="89"/>
      <c r="BL306" s="89"/>
      <c r="BM306" s="90"/>
      <c r="BN306" s="88">
        <v>100</v>
      </c>
      <c r="BO306" s="89"/>
      <c r="BP306" s="89"/>
      <c r="BQ306" s="89"/>
      <c r="BR306" s="89"/>
      <c r="BS306" s="90"/>
      <c r="BT306" s="88" t="s">
        <v>113</v>
      </c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90"/>
    </row>
    <row r="307" spans="1:83" ht="30.75" customHeight="1" hidden="1">
      <c r="A307" s="129"/>
      <c r="B307" s="130"/>
      <c r="C307" s="130"/>
      <c r="D307" s="131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1"/>
      <c r="R307" s="120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2"/>
      <c r="AE307" s="177" t="s">
        <v>101</v>
      </c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29"/>
      <c r="AY307" s="8"/>
      <c r="AZ307" s="8"/>
      <c r="BA307" s="8"/>
      <c r="BB307" s="9"/>
      <c r="BC307" s="10"/>
      <c r="BD307" s="10"/>
      <c r="BE307" s="10"/>
      <c r="BF307" s="10"/>
      <c r="BG307" s="10"/>
      <c r="BH307" s="88">
        <v>100</v>
      </c>
      <c r="BI307" s="89"/>
      <c r="BJ307" s="89"/>
      <c r="BK307" s="89"/>
      <c r="BL307" s="89"/>
      <c r="BM307" s="90"/>
      <c r="BN307" s="88">
        <v>100</v>
      </c>
      <c r="BO307" s="89"/>
      <c r="BP307" s="89"/>
      <c r="BQ307" s="89"/>
      <c r="BR307" s="89"/>
      <c r="BS307" s="90"/>
      <c r="BT307" s="9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1"/>
    </row>
    <row r="308" spans="1:83" ht="36.75" customHeight="1">
      <c r="A308" s="129"/>
      <c r="B308" s="130"/>
      <c r="C308" s="130"/>
      <c r="D308" s="131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1"/>
      <c r="R308" s="120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2"/>
      <c r="AE308" s="189" t="s">
        <v>77</v>
      </c>
      <c r="AF308" s="190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  <c r="AR308" s="190"/>
      <c r="AS308" s="190"/>
      <c r="AT308" s="190"/>
      <c r="AU308" s="190"/>
      <c r="AV308" s="190"/>
      <c r="AW308" s="190"/>
      <c r="AX308" s="29"/>
      <c r="AY308" s="8"/>
      <c r="AZ308" s="8"/>
      <c r="BA308" s="30"/>
      <c r="BB308" s="10"/>
      <c r="BC308" s="10"/>
      <c r="BD308" s="10"/>
      <c r="BE308" s="10"/>
      <c r="BF308" s="10"/>
      <c r="BG308" s="11"/>
      <c r="BH308" s="88">
        <v>100</v>
      </c>
      <c r="BI308" s="89"/>
      <c r="BJ308" s="89"/>
      <c r="BK308" s="89"/>
      <c r="BL308" s="89"/>
      <c r="BM308" s="90"/>
      <c r="BN308" s="88">
        <v>100</v>
      </c>
      <c r="BO308" s="89"/>
      <c r="BP308" s="89"/>
      <c r="BQ308" s="89"/>
      <c r="BR308" s="89"/>
      <c r="BS308" s="90"/>
      <c r="BT308" s="88" t="s">
        <v>113</v>
      </c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90"/>
    </row>
    <row r="309" spans="1:83" ht="24" customHeight="1">
      <c r="A309" s="129"/>
      <c r="B309" s="130"/>
      <c r="C309" s="130"/>
      <c r="D309" s="131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1"/>
      <c r="R309" s="120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2"/>
      <c r="AE309" s="177" t="s">
        <v>74</v>
      </c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78"/>
      <c r="AT309" s="178"/>
      <c r="AU309" s="178"/>
      <c r="AV309" s="178"/>
      <c r="AW309" s="179"/>
      <c r="AX309" s="29"/>
      <c r="AY309" s="8"/>
      <c r="AZ309" s="8"/>
      <c r="BA309" s="30"/>
      <c r="BB309" s="10"/>
      <c r="BC309" s="10"/>
      <c r="BD309" s="10"/>
      <c r="BE309" s="10"/>
      <c r="BF309" s="10"/>
      <c r="BG309" s="11"/>
      <c r="BH309" s="88">
        <v>100</v>
      </c>
      <c r="BI309" s="89"/>
      <c r="BJ309" s="89"/>
      <c r="BK309" s="89"/>
      <c r="BL309" s="89"/>
      <c r="BM309" s="90"/>
      <c r="BN309" s="88">
        <v>100</v>
      </c>
      <c r="BO309" s="89"/>
      <c r="BP309" s="89"/>
      <c r="BQ309" s="89"/>
      <c r="BR309" s="89"/>
      <c r="BS309" s="90"/>
      <c r="BT309" s="88" t="s">
        <v>113</v>
      </c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90"/>
    </row>
    <row r="310" spans="1:83" ht="24" customHeight="1">
      <c r="A310" s="129"/>
      <c r="B310" s="130"/>
      <c r="C310" s="130"/>
      <c r="D310" s="131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1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2"/>
      <c r="AE310" s="177" t="s">
        <v>78</v>
      </c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178"/>
      <c r="AU310" s="178"/>
      <c r="AV310" s="178"/>
      <c r="AW310" s="179"/>
      <c r="AX310" s="29"/>
      <c r="AY310" s="8"/>
      <c r="AZ310" s="8"/>
      <c r="BA310" s="30"/>
      <c r="BB310" s="10"/>
      <c r="BC310" s="10"/>
      <c r="BD310" s="10"/>
      <c r="BE310" s="10"/>
      <c r="BF310" s="10"/>
      <c r="BG310" s="11"/>
      <c r="BH310" s="88">
        <v>100</v>
      </c>
      <c r="BI310" s="89"/>
      <c r="BJ310" s="89"/>
      <c r="BK310" s="89"/>
      <c r="BL310" s="89"/>
      <c r="BM310" s="90"/>
      <c r="BN310" s="88">
        <v>100</v>
      </c>
      <c r="BO310" s="89"/>
      <c r="BP310" s="89"/>
      <c r="BQ310" s="89"/>
      <c r="BR310" s="89"/>
      <c r="BS310" s="90"/>
      <c r="BT310" s="88" t="s">
        <v>113</v>
      </c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90"/>
    </row>
    <row r="311" spans="1:83" ht="24" customHeight="1">
      <c r="A311" s="129"/>
      <c r="B311" s="130"/>
      <c r="C311" s="130"/>
      <c r="D311" s="131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1"/>
      <c r="R311" s="120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2"/>
      <c r="AE311" s="177" t="s">
        <v>79</v>
      </c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78"/>
      <c r="AT311" s="178"/>
      <c r="AU311" s="178"/>
      <c r="AV311" s="178"/>
      <c r="AW311" s="179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88">
        <v>100</v>
      </c>
      <c r="BI311" s="89"/>
      <c r="BJ311" s="89"/>
      <c r="BK311" s="89"/>
      <c r="BL311" s="89"/>
      <c r="BM311" s="90"/>
      <c r="BN311" s="88">
        <v>100</v>
      </c>
      <c r="BO311" s="89"/>
      <c r="BP311" s="89"/>
      <c r="BQ311" s="89"/>
      <c r="BR311" s="89"/>
      <c r="BS311" s="90"/>
      <c r="BT311" s="88" t="s">
        <v>113</v>
      </c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90"/>
    </row>
    <row r="312" spans="1:83" ht="24" customHeight="1">
      <c r="A312" s="129"/>
      <c r="B312" s="130"/>
      <c r="C312" s="130"/>
      <c r="D312" s="131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1"/>
      <c r="R312" s="120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2"/>
      <c r="AE312" s="177" t="s">
        <v>98</v>
      </c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  <c r="AW312" s="179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88">
        <v>100</v>
      </c>
      <c r="BI312" s="89"/>
      <c r="BJ312" s="89"/>
      <c r="BK312" s="89"/>
      <c r="BL312" s="89"/>
      <c r="BM312" s="90"/>
      <c r="BN312" s="88">
        <v>100</v>
      </c>
      <c r="BO312" s="89"/>
      <c r="BP312" s="89"/>
      <c r="BQ312" s="89"/>
      <c r="BR312" s="89"/>
      <c r="BS312" s="90"/>
      <c r="BT312" s="88" t="s">
        <v>113</v>
      </c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90"/>
    </row>
    <row r="313" spans="1:83" ht="24" customHeight="1">
      <c r="A313" s="129"/>
      <c r="B313" s="130"/>
      <c r="C313" s="130"/>
      <c r="D313" s="131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1"/>
      <c r="R313" s="120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2"/>
      <c r="AE313" s="177" t="s">
        <v>75</v>
      </c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  <c r="AW313" s="179"/>
      <c r="AX313" s="37"/>
      <c r="AY313" s="38"/>
      <c r="AZ313" s="38"/>
      <c r="BA313" s="39"/>
      <c r="BB313" s="40"/>
      <c r="BC313" s="40"/>
      <c r="BD313" s="40"/>
      <c r="BE313" s="40"/>
      <c r="BF313" s="40"/>
      <c r="BG313" s="41"/>
      <c r="BH313" s="88">
        <v>100</v>
      </c>
      <c r="BI313" s="89"/>
      <c r="BJ313" s="89"/>
      <c r="BK313" s="89"/>
      <c r="BL313" s="89"/>
      <c r="BM313" s="90"/>
      <c r="BN313" s="88">
        <v>100</v>
      </c>
      <c r="BO313" s="89"/>
      <c r="BP313" s="89"/>
      <c r="BQ313" s="89"/>
      <c r="BR313" s="89"/>
      <c r="BS313" s="90"/>
      <c r="BT313" s="88" t="s">
        <v>113</v>
      </c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90"/>
    </row>
    <row r="314" spans="1:83" ht="24" customHeight="1">
      <c r="A314" s="129"/>
      <c r="B314" s="130"/>
      <c r="C314" s="130"/>
      <c r="D314" s="131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1"/>
      <c r="R314" s="120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2"/>
      <c r="AE314" s="177" t="s">
        <v>76</v>
      </c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29"/>
      <c r="AY314" s="8"/>
      <c r="AZ314" s="8"/>
      <c r="BA314" s="8"/>
      <c r="BB314" s="9"/>
      <c r="BC314" s="10"/>
      <c r="BD314" s="10"/>
      <c r="BE314" s="10"/>
      <c r="BF314" s="10"/>
      <c r="BG314" s="10"/>
      <c r="BH314" s="88">
        <v>100</v>
      </c>
      <c r="BI314" s="89"/>
      <c r="BJ314" s="89"/>
      <c r="BK314" s="89"/>
      <c r="BL314" s="89"/>
      <c r="BM314" s="90"/>
      <c r="BN314" s="88">
        <v>100</v>
      </c>
      <c r="BO314" s="89"/>
      <c r="BP314" s="89"/>
      <c r="BQ314" s="89"/>
      <c r="BR314" s="89"/>
      <c r="BS314" s="90"/>
      <c r="BT314" s="88" t="s">
        <v>113</v>
      </c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90"/>
    </row>
    <row r="315" spans="1:84" s="77" customFormat="1" ht="75" customHeight="1">
      <c r="A315" s="129"/>
      <c r="B315" s="130"/>
      <c r="C315" s="130"/>
      <c r="D315" s="131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1"/>
      <c r="R315" s="120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2"/>
      <c r="AE315" s="177" t="s">
        <v>99</v>
      </c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  <c r="AW315" s="178"/>
      <c r="AX315" s="29"/>
      <c r="AY315" s="8"/>
      <c r="AZ315" s="8"/>
      <c r="BA315" s="8"/>
      <c r="BB315" s="9"/>
      <c r="BC315" s="10"/>
      <c r="BD315" s="10"/>
      <c r="BE315" s="10"/>
      <c r="BF315" s="10"/>
      <c r="BG315" s="10"/>
      <c r="BH315" s="88">
        <v>100</v>
      </c>
      <c r="BI315" s="89"/>
      <c r="BJ315" s="89"/>
      <c r="BK315" s="89"/>
      <c r="BL315" s="89"/>
      <c r="BM315" s="90"/>
      <c r="BN315" s="88">
        <v>100</v>
      </c>
      <c r="BO315" s="89"/>
      <c r="BP315" s="89"/>
      <c r="BQ315" s="89"/>
      <c r="BR315" s="89"/>
      <c r="BS315" s="90"/>
      <c r="BT315" s="88" t="s">
        <v>113</v>
      </c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90"/>
      <c r="CF315" s="19"/>
    </row>
    <row r="316" spans="1:83" ht="24" customHeight="1">
      <c r="A316" s="129"/>
      <c r="B316" s="130"/>
      <c r="C316" s="130"/>
      <c r="D316" s="131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1"/>
      <c r="R316" s="120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2"/>
      <c r="AE316" s="189" t="s">
        <v>83</v>
      </c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29"/>
      <c r="AY316" s="8"/>
      <c r="AZ316" s="8"/>
      <c r="BA316" s="30"/>
      <c r="BB316" s="10"/>
      <c r="BC316" s="10"/>
      <c r="BD316" s="10"/>
      <c r="BE316" s="10"/>
      <c r="BF316" s="10"/>
      <c r="BG316" s="11"/>
      <c r="BH316" s="88">
        <v>100</v>
      </c>
      <c r="BI316" s="89"/>
      <c r="BJ316" s="89"/>
      <c r="BK316" s="89"/>
      <c r="BL316" s="89"/>
      <c r="BM316" s="90"/>
      <c r="BN316" s="88">
        <v>100</v>
      </c>
      <c r="BO316" s="89"/>
      <c r="BP316" s="89"/>
      <c r="BQ316" s="89"/>
      <c r="BR316" s="89"/>
      <c r="BS316" s="90"/>
      <c r="BT316" s="88" t="s">
        <v>113</v>
      </c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90"/>
    </row>
    <row r="317" spans="1:83" ht="24" customHeight="1">
      <c r="A317" s="129"/>
      <c r="B317" s="130"/>
      <c r="C317" s="130"/>
      <c r="D317" s="131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1"/>
      <c r="R317" s="120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2"/>
      <c r="AE317" s="177" t="s">
        <v>74</v>
      </c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9"/>
      <c r="AX317" s="29"/>
      <c r="AY317" s="8"/>
      <c r="AZ317" s="8"/>
      <c r="BA317" s="30"/>
      <c r="BB317" s="10"/>
      <c r="BC317" s="10"/>
      <c r="BD317" s="10"/>
      <c r="BE317" s="10"/>
      <c r="BF317" s="10"/>
      <c r="BG317" s="11"/>
      <c r="BH317" s="88">
        <v>100</v>
      </c>
      <c r="BI317" s="89"/>
      <c r="BJ317" s="89"/>
      <c r="BK317" s="89"/>
      <c r="BL317" s="89"/>
      <c r="BM317" s="90"/>
      <c r="BN317" s="88">
        <v>100</v>
      </c>
      <c r="BO317" s="89"/>
      <c r="BP317" s="89"/>
      <c r="BQ317" s="89"/>
      <c r="BR317" s="89"/>
      <c r="BS317" s="90"/>
      <c r="BT317" s="88" t="s">
        <v>113</v>
      </c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90"/>
    </row>
    <row r="318" spans="1:83" ht="24" customHeight="1">
      <c r="A318" s="129"/>
      <c r="B318" s="130"/>
      <c r="C318" s="130"/>
      <c r="D318" s="131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1"/>
      <c r="R318" s="120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2"/>
      <c r="AE318" s="177" t="s">
        <v>78</v>
      </c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9"/>
      <c r="AX318" s="29"/>
      <c r="AY318" s="8"/>
      <c r="AZ318" s="8"/>
      <c r="BA318" s="30"/>
      <c r="BB318" s="10"/>
      <c r="BC318" s="10"/>
      <c r="BD318" s="10"/>
      <c r="BE318" s="10"/>
      <c r="BF318" s="10"/>
      <c r="BG318" s="11"/>
      <c r="BH318" s="88">
        <v>100</v>
      </c>
      <c r="BI318" s="89"/>
      <c r="BJ318" s="89"/>
      <c r="BK318" s="89"/>
      <c r="BL318" s="89"/>
      <c r="BM318" s="90"/>
      <c r="BN318" s="88">
        <v>100</v>
      </c>
      <c r="BO318" s="89"/>
      <c r="BP318" s="89"/>
      <c r="BQ318" s="89"/>
      <c r="BR318" s="89"/>
      <c r="BS318" s="90"/>
      <c r="BT318" s="88" t="s">
        <v>113</v>
      </c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90"/>
    </row>
    <row r="319" spans="1:83" ht="24" customHeight="1">
      <c r="A319" s="129"/>
      <c r="B319" s="130"/>
      <c r="C319" s="130"/>
      <c r="D319" s="131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1"/>
      <c r="R319" s="120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2"/>
      <c r="AE319" s="177" t="s">
        <v>79</v>
      </c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9"/>
      <c r="AX319" s="29"/>
      <c r="AY319" s="8"/>
      <c r="AZ319" s="8"/>
      <c r="BA319" s="30"/>
      <c r="BB319" s="10"/>
      <c r="BC319" s="10"/>
      <c r="BD319" s="10"/>
      <c r="BE319" s="10"/>
      <c r="BF319" s="10"/>
      <c r="BG319" s="11"/>
      <c r="BH319" s="88">
        <v>100</v>
      </c>
      <c r="BI319" s="89"/>
      <c r="BJ319" s="89"/>
      <c r="BK319" s="89"/>
      <c r="BL319" s="89"/>
      <c r="BM319" s="90"/>
      <c r="BN319" s="88">
        <v>100</v>
      </c>
      <c r="BO319" s="89"/>
      <c r="BP319" s="89"/>
      <c r="BQ319" s="89"/>
      <c r="BR319" s="89"/>
      <c r="BS319" s="90"/>
      <c r="BT319" s="88" t="s">
        <v>113</v>
      </c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90"/>
    </row>
    <row r="320" spans="1:83" ht="24" customHeight="1">
      <c r="A320" s="129"/>
      <c r="B320" s="130"/>
      <c r="C320" s="130"/>
      <c r="D320" s="131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1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2"/>
      <c r="AE320" s="177" t="s">
        <v>98</v>
      </c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9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88">
        <v>100</v>
      </c>
      <c r="BI320" s="89"/>
      <c r="BJ320" s="89"/>
      <c r="BK320" s="89"/>
      <c r="BL320" s="89"/>
      <c r="BM320" s="90"/>
      <c r="BN320" s="88">
        <v>100</v>
      </c>
      <c r="BO320" s="89"/>
      <c r="BP320" s="89"/>
      <c r="BQ320" s="89"/>
      <c r="BR320" s="89"/>
      <c r="BS320" s="90"/>
      <c r="BT320" s="88" t="s">
        <v>113</v>
      </c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90"/>
    </row>
    <row r="321" spans="1:83" ht="24" customHeight="1">
      <c r="A321" s="129"/>
      <c r="B321" s="130"/>
      <c r="C321" s="130"/>
      <c r="D321" s="131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1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2"/>
      <c r="AE321" s="177" t="s">
        <v>75</v>
      </c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78"/>
      <c r="AT321" s="178"/>
      <c r="AU321" s="178"/>
      <c r="AV321" s="178"/>
      <c r="AW321" s="179"/>
      <c r="AX321" s="37"/>
      <c r="AY321" s="38"/>
      <c r="AZ321" s="38"/>
      <c r="BA321" s="39"/>
      <c r="BB321" s="40"/>
      <c r="BC321" s="40"/>
      <c r="BD321" s="40"/>
      <c r="BE321" s="40"/>
      <c r="BF321" s="40"/>
      <c r="BG321" s="41"/>
      <c r="BH321" s="88">
        <v>100</v>
      </c>
      <c r="BI321" s="89"/>
      <c r="BJ321" s="89"/>
      <c r="BK321" s="89"/>
      <c r="BL321" s="89"/>
      <c r="BM321" s="90"/>
      <c r="BN321" s="88">
        <v>100</v>
      </c>
      <c r="BO321" s="89"/>
      <c r="BP321" s="89"/>
      <c r="BQ321" s="89"/>
      <c r="BR321" s="89"/>
      <c r="BS321" s="90"/>
      <c r="BT321" s="88" t="s">
        <v>113</v>
      </c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90"/>
    </row>
    <row r="322" spans="1:83" ht="24" customHeight="1">
      <c r="A322" s="129"/>
      <c r="B322" s="130"/>
      <c r="C322" s="130"/>
      <c r="D322" s="131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1"/>
      <c r="R322" s="120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2"/>
      <c r="AE322" s="177" t="s">
        <v>76</v>
      </c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  <c r="AR322" s="178"/>
      <c r="AS322" s="178"/>
      <c r="AT322" s="178"/>
      <c r="AU322" s="178"/>
      <c r="AV322" s="178"/>
      <c r="AW322" s="178"/>
      <c r="AX322" s="29"/>
      <c r="AY322" s="8"/>
      <c r="AZ322" s="8"/>
      <c r="BA322" s="8"/>
      <c r="BB322" s="9"/>
      <c r="BC322" s="10"/>
      <c r="BD322" s="10"/>
      <c r="BE322" s="10"/>
      <c r="BF322" s="10"/>
      <c r="BG322" s="10"/>
      <c r="BH322" s="88">
        <v>100</v>
      </c>
      <c r="BI322" s="89"/>
      <c r="BJ322" s="89"/>
      <c r="BK322" s="89"/>
      <c r="BL322" s="89"/>
      <c r="BM322" s="90"/>
      <c r="BN322" s="88">
        <v>100</v>
      </c>
      <c r="BO322" s="89"/>
      <c r="BP322" s="89"/>
      <c r="BQ322" s="89"/>
      <c r="BR322" s="89"/>
      <c r="BS322" s="90"/>
      <c r="BT322" s="88" t="s">
        <v>113</v>
      </c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90"/>
    </row>
    <row r="323" spans="1:83" ht="75" customHeight="1">
      <c r="A323" s="129"/>
      <c r="B323" s="130"/>
      <c r="C323" s="130"/>
      <c r="D323" s="131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1"/>
      <c r="R323" s="120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2"/>
      <c r="AE323" s="177" t="s">
        <v>99</v>
      </c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  <c r="AR323" s="178"/>
      <c r="AS323" s="178"/>
      <c r="AT323" s="178"/>
      <c r="AU323" s="178"/>
      <c r="AV323" s="178"/>
      <c r="AW323" s="178"/>
      <c r="AX323" s="29"/>
      <c r="AY323" s="8"/>
      <c r="AZ323" s="8"/>
      <c r="BA323" s="8"/>
      <c r="BB323" s="9"/>
      <c r="BC323" s="10"/>
      <c r="BD323" s="10"/>
      <c r="BE323" s="10"/>
      <c r="BF323" s="10"/>
      <c r="BG323" s="10"/>
      <c r="BH323" s="88">
        <v>100</v>
      </c>
      <c r="BI323" s="89"/>
      <c r="BJ323" s="89"/>
      <c r="BK323" s="89"/>
      <c r="BL323" s="89"/>
      <c r="BM323" s="90"/>
      <c r="BN323" s="88">
        <v>100</v>
      </c>
      <c r="BO323" s="89"/>
      <c r="BP323" s="89"/>
      <c r="BQ323" s="89"/>
      <c r="BR323" s="89"/>
      <c r="BS323" s="90"/>
      <c r="BT323" s="88" t="s">
        <v>113</v>
      </c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90"/>
    </row>
    <row r="324" spans="1:83" ht="24" customHeight="1" hidden="1">
      <c r="A324" s="129"/>
      <c r="B324" s="130"/>
      <c r="C324" s="130"/>
      <c r="D324" s="131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1"/>
      <c r="R324" s="120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2"/>
      <c r="AE324" s="177" t="s">
        <v>101</v>
      </c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78"/>
      <c r="AT324" s="178"/>
      <c r="AU324" s="178"/>
      <c r="AV324" s="178"/>
      <c r="AW324" s="178"/>
      <c r="AX324" s="29"/>
      <c r="AY324" s="8"/>
      <c r="AZ324" s="8"/>
      <c r="BA324" s="8"/>
      <c r="BB324" s="9"/>
      <c r="BC324" s="10"/>
      <c r="BD324" s="10"/>
      <c r="BE324" s="10"/>
      <c r="BF324" s="10"/>
      <c r="BG324" s="10"/>
      <c r="BH324" s="88">
        <v>100</v>
      </c>
      <c r="BI324" s="89"/>
      <c r="BJ324" s="89"/>
      <c r="BK324" s="89"/>
      <c r="BL324" s="89"/>
      <c r="BM324" s="90"/>
      <c r="BN324" s="88">
        <v>100</v>
      </c>
      <c r="BO324" s="89"/>
      <c r="BP324" s="89"/>
      <c r="BQ324" s="89"/>
      <c r="BR324" s="89"/>
      <c r="BS324" s="90"/>
      <c r="BT324" s="9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1"/>
    </row>
    <row r="325" spans="1:83" ht="24" customHeight="1">
      <c r="A325" s="129"/>
      <c r="B325" s="130"/>
      <c r="C325" s="130"/>
      <c r="D325" s="131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1"/>
      <c r="R325" s="120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2"/>
      <c r="AE325" s="189" t="s">
        <v>96</v>
      </c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29"/>
      <c r="AY325" s="8"/>
      <c r="AZ325" s="8"/>
      <c r="BA325" s="30"/>
      <c r="BB325" s="10"/>
      <c r="BC325" s="10"/>
      <c r="BD325" s="10"/>
      <c r="BE325" s="10"/>
      <c r="BF325" s="10"/>
      <c r="BG325" s="11"/>
      <c r="BH325" s="88">
        <v>100</v>
      </c>
      <c r="BI325" s="89"/>
      <c r="BJ325" s="89"/>
      <c r="BK325" s="89"/>
      <c r="BL325" s="89"/>
      <c r="BM325" s="90"/>
      <c r="BN325" s="88">
        <v>100</v>
      </c>
      <c r="BO325" s="89"/>
      <c r="BP325" s="89"/>
      <c r="BQ325" s="89"/>
      <c r="BR325" s="89"/>
      <c r="BS325" s="90"/>
      <c r="BT325" s="88" t="s">
        <v>113</v>
      </c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90"/>
    </row>
    <row r="326" spans="1:83" ht="24" customHeight="1">
      <c r="A326" s="129"/>
      <c r="B326" s="130"/>
      <c r="C326" s="130"/>
      <c r="D326" s="131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1"/>
      <c r="R326" s="120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2"/>
      <c r="AE326" s="177" t="s">
        <v>74</v>
      </c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78"/>
      <c r="AT326" s="178"/>
      <c r="AU326" s="178"/>
      <c r="AV326" s="178"/>
      <c r="AW326" s="179"/>
      <c r="AX326" s="29"/>
      <c r="AY326" s="8"/>
      <c r="AZ326" s="8"/>
      <c r="BA326" s="30"/>
      <c r="BB326" s="10"/>
      <c r="BC326" s="10"/>
      <c r="BD326" s="10"/>
      <c r="BE326" s="10"/>
      <c r="BF326" s="10"/>
      <c r="BG326" s="11"/>
      <c r="BH326" s="88">
        <v>100</v>
      </c>
      <c r="BI326" s="89"/>
      <c r="BJ326" s="89"/>
      <c r="BK326" s="89"/>
      <c r="BL326" s="89"/>
      <c r="BM326" s="90"/>
      <c r="BN326" s="88">
        <v>100</v>
      </c>
      <c r="BO326" s="89"/>
      <c r="BP326" s="89"/>
      <c r="BQ326" s="89"/>
      <c r="BR326" s="89"/>
      <c r="BS326" s="90"/>
      <c r="BT326" s="88" t="s">
        <v>113</v>
      </c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90"/>
    </row>
    <row r="327" spans="1:83" ht="24" customHeight="1">
      <c r="A327" s="129"/>
      <c r="B327" s="130"/>
      <c r="C327" s="130"/>
      <c r="D327" s="131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1"/>
      <c r="R327" s="120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2"/>
      <c r="AE327" s="177" t="s">
        <v>78</v>
      </c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  <c r="AW327" s="179"/>
      <c r="AX327" s="29"/>
      <c r="AY327" s="8"/>
      <c r="AZ327" s="8"/>
      <c r="BA327" s="30"/>
      <c r="BB327" s="10"/>
      <c r="BC327" s="10"/>
      <c r="BD327" s="10"/>
      <c r="BE327" s="10"/>
      <c r="BF327" s="10"/>
      <c r="BG327" s="11"/>
      <c r="BH327" s="88">
        <v>100</v>
      </c>
      <c r="BI327" s="89"/>
      <c r="BJ327" s="89"/>
      <c r="BK327" s="89"/>
      <c r="BL327" s="89"/>
      <c r="BM327" s="90"/>
      <c r="BN327" s="88">
        <v>100</v>
      </c>
      <c r="BO327" s="89"/>
      <c r="BP327" s="89"/>
      <c r="BQ327" s="89"/>
      <c r="BR327" s="89"/>
      <c r="BS327" s="90"/>
      <c r="BT327" s="88" t="s">
        <v>113</v>
      </c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90"/>
    </row>
    <row r="328" spans="1:83" ht="24" customHeight="1">
      <c r="A328" s="129"/>
      <c r="B328" s="130"/>
      <c r="C328" s="130"/>
      <c r="D328" s="131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1"/>
      <c r="R328" s="120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2"/>
      <c r="AE328" s="177" t="s">
        <v>79</v>
      </c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9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88">
        <v>100</v>
      </c>
      <c r="BI328" s="89"/>
      <c r="BJ328" s="89"/>
      <c r="BK328" s="89"/>
      <c r="BL328" s="89"/>
      <c r="BM328" s="90"/>
      <c r="BN328" s="88">
        <v>100</v>
      </c>
      <c r="BO328" s="89"/>
      <c r="BP328" s="89"/>
      <c r="BQ328" s="89"/>
      <c r="BR328" s="89"/>
      <c r="BS328" s="90"/>
      <c r="BT328" s="88" t="s">
        <v>113</v>
      </c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90"/>
    </row>
    <row r="329" spans="1:83" ht="24" customHeight="1">
      <c r="A329" s="129"/>
      <c r="B329" s="130"/>
      <c r="C329" s="130"/>
      <c r="D329" s="131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1"/>
      <c r="R329" s="120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2"/>
      <c r="AE329" s="177" t="s">
        <v>98</v>
      </c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  <c r="AW329" s="179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88">
        <v>100</v>
      </c>
      <c r="BI329" s="89"/>
      <c r="BJ329" s="89"/>
      <c r="BK329" s="89"/>
      <c r="BL329" s="89"/>
      <c r="BM329" s="90"/>
      <c r="BN329" s="88">
        <v>100</v>
      </c>
      <c r="BO329" s="89"/>
      <c r="BP329" s="89"/>
      <c r="BQ329" s="89"/>
      <c r="BR329" s="89"/>
      <c r="BS329" s="90"/>
      <c r="BT329" s="88" t="s">
        <v>113</v>
      </c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90"/>
    </row>
    <row r="330" spans="1:83" ht="24" customHeight="1" hidden="1">
      <c r="A330" s="129"/>
      <c r="B330" s="130"/>
      <c r="C330" s="130"/>
      <c r="D330" s="131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1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2"/>
      <c r="AE330" s="177" t="s">
        <v>75</v>
      </c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9"/>
      <c r="AX330" s="37"/>
      <c r="AY330" s="38"/>
      <c r="AZ330" s="38"/>
      <c r="BA330" s="39"/>
      <c r="BB330" s="40"/>
      <c r="BC330" s="40"/>
      <c r="BD330" s="40"/>
      <c r="BE330" s="40"/>
      <c r="BF330" s="40"/>
      <c r="BG330" s="41"/>
      <c r="BH330" s="88">
        <v>100</v>
      </c>
      <c r="BI330" s="89"/>
      <c r="BJ330" s="89"/>
      <c r="BK330" s="89"/>
      <c r="BL330" s="89"/>
      <c r="BM330" s="90"/>
      <c r="BN330" s="88">
        <v>100</v>
      </c>
      <c r="BO330" s="89"/>
      <c r="BP330" s="89"/>
      <c r="BQ330" s="89"/>
      <c r="BR330" s="89"/>
      <c r="BS330" s="90"/>
      <c r="BT330" s="9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1"/>
    </row>
    <row r="331" spans="1:83" ht="24" customHeight="1">
      <c r="A331" s="129"/>
      <c r="B331" s="130"/>
      <c r="C331" s="130"/>
      <c r="D331" s="131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1"/>
      <c r="R331" s="120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2"/>
      <c r="AE331" s="177" t="s">
        <v>76</v>
      </c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29"/>
      <c r="AY331" s="8"/>
      <c r="AZ331" s="8"/>
      <c r="BA331" s="8"/>
      <c r="BB331" s="9"/>
      <c r="BC331" s="10"/>
      <c r="BD331" s="10"/>
      <c r="BE331" s="10"/>
      <c r="BF331" s="10"/>
      <c r="BG331" s="10"/>
      <c r="BH331" s="88">
        <v>100</v>
      </c>
      <c r="BI331" s="89"/>
      <c r="BJ331" s="89"/>
      <c r="BK331" s="89"/>
      <c r="BL331" s="89"/>
      <c r="BM331" s="90"/>
      <c r="BN331" s="88">
        <v>100</v>
      </c>
      <c r="BO331" s="89"/>
      <c r="BP331" s="89"/>
      <c r="BQ331" s="89"/>
      <c r="BR331" s="89"/>
      <c r="BS331" s="90"/>
      <c r="BT331" s="88" t="s">
        <v>113</v>
      </c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90"/>
    </row>
    <row r="332" spans="1:83" ht="24" customHeight="1" hidden="1">
      <c r="A332" s="129"/>
      <c r="B332" s="130"/>
      <c r="C332" s="130"/>
      <c r="D332" s="131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1"/>
      <c r="R332" s="120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2"/>
      <c r="AE332" s="177" t="s">
        <v>101</v>
      </c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8"/>
      <c r="AT332" s="178"/>
      <c r="AU332" s="178"/>
      <c r="AV332" s="178"/>
      <c r="AW332" s="178"/>
      <c r="AX332" s="29"/>
      <c r="AY332" s="8"/>
      <c r="AZ332" s="8"/>
      <c r="BA332" s="8"/>
      <c r="BB332" s="9"/>
      <c r="BC332" s="10"/>
      <c r="BD332" s="10"/>
      <c r="BE332" s="10"/>
      <c r="BF332" s="10"/>
      <c r="BG332" s="10"/>
      <c r="BH332" s="88">
        <v>100</v>
      </c>
      <c r="BI332" s="89"/>
      <c r="BJ332" s="89"/>
      <c r="BK332" s="89"/>
      <c r="BL332" s="89"/>
      <c r="BM332" s="90"/>
      <c r="BN332" s="88">
        <v>100</v>
      </c>
      <c r="BO332" s="89"/>
      <c r="BP332" s="89"/>
      <c r="BQ332" s="89"/>
      <c r="BR332" s="89"/>
      <c r="BS332" s="90"/>
      <c r="BT332" s="9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1"/>
    </row>
    <row r="333" spans="1:84" s="82" customFormat="1" ht="25.5" customHeight="1">
      <c r="A333" s="129"/>
      <c r="B333" s="130"/>
      <c r="C333" s="130"/>
      <c r="D333" s="131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1"/>
      <c r="R333" s="120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2"/>
      <c r="AE333" s="189" t="s">
        <v>128</v>
      </c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29"/>
      <c r="AY333" s="8"/>
      <c r="AZ333" s="8"/>
      <c r="BA333" s="30"/>
      <c r="BB333" s="10"/>
      <c r="BC333" s="10"/>
      <c r="BD333" s="10"/>
      <c r="BE333" s="10"/>
      <c r="BF333" s="10"/>
      <c r="BG333" s="11"/>
      <c r="BH333" s="88">
        <v>100</v>
      </c>
      <c r="BI333" s="89"/>
      <c r="BJ333" s="89"/>
      <c r="BK333" s="89"/>
      <c r="BL333" s="89"/>
      <c r="BM333" s="90"/>
      <c r="BN333" s="88">
        <v>100</v>
      </c>
      <c r="BO333" s="89"/>
      <c r="BP333" s="89"/>
      <c r="BQ333" s="89"/>
      <c r="BR333" s="89"/>
      <c r="BS333" s="90"/>
      <c r="BT333" s="88" t="s">
        <v>113</v>
      </c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90"/>
      <c r="CF333" s="19"/>
    </row>
    <row r="334" spans="1:84" s="82" customFormat="1" ht="24" customHeight="1">
      <c r="A334" s="129"/>
      <c r="B334" s="130"/>
      <c r="C334" s="130"/>
      <c r="D334" s="131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1"/>
      <c r="R334" s="120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2"/>
      <c r="AE334" s="177" t="s">
        <v>74</v>
      </c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  <c r="AW334" s="179"/>
      <c r="AX334" s="29"/>
      <c r="AY334" s="8"/>
      <c r="AZ334" s="8"/>
      <c r="BA334" s="30"/>
      <c r="BB334" s="10"/>
      <c r="BC334" s="10"/>
      <c r="BD334" s="10"/>
      <c r="BE334" s="10"/>
      <c r="BF334" s="10"/>
      <c r="BG334" s="11"/>
      <c r="BH334" s="88">
        <v>100</v>
      </c>
      <c r="BI334" s="89"/>
      <c r="BJ334" s="89"/>
      <c r="BK334" s="89"/>
      <c r="BL334" s="89"/>
      <c r="BM334" s="90"/>
      <c r="BN334" s="88">
        <v>100</v>
      </c>
      <c r="BO334" s="89"/>
      <c r="BP334" s="89"/>
      <c r="BQ334" s="89"/>
      <c r="BR334" s="89"/>
      <c r="BS334" s="90"/>
      <c r="BT334" s="88" t="s">
        <v>113</v>
      </c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90"/>
      <c r="CF334" s="19"/>
    </row>
    <row r="335" spans="1:84" s="82" customFormat="1" ht="24" customHeight="1">
      <c r="A335" s="129"/>
      <c r="B335" s="130"/>
      <c r="C335" s="130"/>
      <c r="D335" s="131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1"/>
      <c r="R335" s="120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2"/>
      <c r="AE335" s="177" t="s">
        <v>78</v>
      </c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78"/>
      <c r="AT335" s="178"/>
      <c r="AU335" s="178"/>
      <c r="AV335" s="178"/>
      <c r="AW335" s="179"/>
      <c r="AX335" s="29"/>
      <c r="AY335" s="8"/>
      <c r="AZ335" s="8"/>
      <c r="BA335" s="30"/>
      <c r="BB335" s="10"/>
      <c r="BC335" s="10"/>
      <c r="BD335" s="10"/>
      <c r="BE335" s="10"/>
      <c r="BF335" s="10"/>
      <c r="BG335" s="11"/>
      <c r="BH335" s="88">
        <v>100</v>
      </c>
      <c r="BI335" s="89"/>
      <c r="BJ335" s="89"/>
      <c r="BK335" s="89"/>
      <c r="BL335" s="89"/>
      <c r="BM335" s="90"/>
      <c r="BN335" s="88">
        <v>100</v>
      </c>
      <c r="BO335" s="89"/>
      <c r="BP335" s="89"/>
      <c r="BQ335" s="89"/>
      <c r="BR335" s="89"/>
      <c r="BS335" s="90"/>
      <c r="BT335" s="88" t="s">
        <v>113</v>
      </c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90"/>
      <c r="CF335" s="19"/>
    </row>
    <row r="336" spans="1:84" s="82" customFormat="1" ht="24" customHeight="1">
      <c r="A336" s="129"/>
      <c r="B336" s="130"/>
      <c r="C336" s="130"/>
      <c r="D336" s="131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1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2"/>
      <c r="AE336" s="177" t="s">
        <v>79</v>
      </c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  <c r="AW336" s="179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88">
        <v>100</v>
      </c>
      <c r="BI336" s="89"/>
      <c r="BJ336" s="89"/>
      <c r="BK336" s="89"/>
      <c r="BL336" s="89"/>
      <c r="BM336" s="90"/>
      <c r="BN336" s="88">
        <v>100</v>
      </c>
      <c r="BO336" s="89"/>
      <c r="BP336" s="89"/>
      <c r="BQ336" s="89"/>
      <c r="BR336" s="89"/>
      <c r="BS336" s="90"/>
      <c r="BT336" s="88" t="s">
        <v>113</v>
      </c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90"/>
      <c r="CF336" s="19"/>
    </row>
    <row r="337" spans="1:84" s="82" customFormat="1" ht="24" customHeight="1">
      <c r="A337" s="129"/>
      <c r="B337" s="130"/>
      <c r="C337" s="130"/>
      <c r="D337" s="131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1"/>
      <c r="R337" s="120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2"/>
      <c r="AE337" s="177" t="s">
        <v>98</v>
      </c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  <c r="AW337" s="179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88">
        <v>100</v>
      </c>
      <c r="BI337" s="89"/>
      <c r="BJ337" s="89"/>
      <c r="BK337" s="89"/>
      <c r="BL337" s="89"/>
      <c r="BM337" s="90"/>
      <c r="BN337" s="88">
        <v>100</v>
      </c>
      <c r="BO337" s="89"/>
      <c r="BP337" s="89"/>
      <c r="BQ337" s="89"/>
      <c r="BR337" s="89"/>
      <c r="BS337" s="90"/>
      <c r="BT337" s="88" t="s">
        <v>113</v>
      </c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90"/>
      <c r="CF337" s="19"/>
    </row>
    <row r="338" spans="1:84" s="82" customFormat="1" ht="24" customHeight="1">
      <c r="A338" s="129"/>
      <c r="B338" s="130"/>
      <c r="C338" s="130"/>
      <c r="D338" s="131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1"/>
      <c r="R338" s="120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2"/>
      <c r="AE338" s="177" t="s">
        <v>75</v>
      </c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78"/>
      <c r="AT338" s="178"/>
      <c r="AU338" s="178"/>
      <c r="AV338" s="178"/>
      <c r="AW338" s="179"/>
      <c r="AX338" s="37"/>
      <c r="AY338" s="38"/>
      <c r="AZ338" s="38"/>
      <c r="BA338" s="39"/>
      <c r="BB338" s="40"/>
      <c r="BC338" s="40"/>
      <c r="BD338" s="40"/>
      <c r="BE338" s="40"/>
      <c r="BF338" s="40"/>
      <c r="BG338" s="41"/>
      <c r="BH338" s="88">
        <v>100</v>
      </c>
      <c r="BI338" s="89"/>
      <c r="BJ338" s="89"/>
      <c r="BK338" s="89"/>
      <c r="BL338" s="89"/>
      <c r="BM338" s="90"/>
      <c r="BN338" s="88">
        <v>100</v>
      </c>
      <c r="BO338" s="89"/>
      <c r="BP338" s="89"/>
      <c r="BQ338" s="89"/>
      <c r="BR338" s="89"/>
      <c r="BS338" s="90"/>
      <c r="BT338" s="88" t="s">
        <v>113</v>
      </c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90"/>
      <c r="CF338" s="19"/>
    </row>
    <row r="339" spans="1:84" s="82" customFormat="1" ht="24" customHeight="1">
      <c r="A339" s="129"/>
      <c r="B339" s="130"/>
      <c r="C339" s="130"/>
      <c r="D339" s="131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1"/>
      <c r="R339" s="120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2"/>
      <c r="AE339" s="177" t="s">
        <v>76</v>
      </c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29"/>
      <c r="AY339" s="8"/>
      <c r="AZ339" s="8"/>
      <c r="BA339" s="8"/>
      <c r="BB339" s="9"/>
      <c r="BC339" s="10"/>
      <c r="BD339" s="10"/>
      <c r="BE339" s="10"/>
      <c r="BF339" s="10"/>
      <c r="BG339" s="10"/>
      <c r="BH339" s="88">
        <v>100</v>
      </c>
      <c r="BI339" s="89"/>
      <c r="BJ339" s="89"/>
      <c r="BK339" s="89"/>
      <c r="BL339" s="89"/>
      <c r="BM339" s="90"/>
      <c r="BN339" s="88">
        <v>100</v>
      </c>
      <c r="BO339" s="89"/>
      <c r="BP339" s="89"/>
      <c r="BQ339" s="89"/>
      <c r="BR339" s="89"/>
      <c r="BS339" s="90"/>
      <c r="BT339" s="88" t="s">
        <v>113</v>
      </c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90"/>
      <c r="CF339" s="19"/>
    </row>
    <row r="340" spans="1:84" s="82" customFormat="1" ht="80.25" customHeight="1" hidden="1">
      <c r="A340" s="129"/>
      <c r="B340" s="130"/>
      <c r="C340" s="130"/>
      <c r="D340" s="131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1"/>
      <c r="R340" s="120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2"/>
      <c r="AE340" s="178" t="s">
        <v>99</v>
      </c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29"/>
      <c r="AY340" s="8"/>
      <c r="AZ340" s="8"/>
      <c r="BA340" s="8"/>
      <c r="BB340" s="9"/>
      <c r="BC340" s="10"/>
      <c r="BD340" s="10"/>
      <c r="BE340" s="10"/>
      <c r="BF340" s="10"/>
      <c r="BG340" s="10"/>
      <c r="BH340" s="88">
        <v>100</v>
      </c>
      <c r="BI340" s="89"/>
      <c r="BJ340" s="89"/>
      <c r="BK340" s="89"/>
      <c r="BL340" s="89"/>
      <c r="BM340" s="90"/>
      <c r="BN340" s="88">
        <v>100</v>
      </c>
      <c r="BO340" s="89"/>
      <c r="BP340" s="89"/>
      <c r="BQ340" s="89"/>
      <c r="BR340" s="89"/>
      <c r="BS340" s="90"/>
      <c r="BT340" s="79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1"/>
      <c r="CF340" s="19"/>
    </row>
    <row r="341" spans="1:84" s="82" customFormat="1" ht="25.5" customHeight="1">
      <c r="A341" s="129"/>
      <c r="B341" s="130"/>
      <c r="C341" s="130"/>
      <c r="D341" s="131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1"/>
      <c r="R341" s="120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2"/>
      <c r="AE341" s="189" t="s">
        <v>129</v>
      </c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29"/>
      <c r="AY341" s="8"/>
      <c r="AZ341" s="8"/>
      <c r="BA341" s="30"/>
      <c r="BB341" s="10"/>
      <c r="BC341" s="10"/>
      <c r="BD341" s="10"/>
      <c r="BE341" s="10"/>
      <c r="BF341" s="10"/>
      <c r="BG341" s="11"/>
      <c r="BH341" s="88">
        <v>100</v>
      </c>
      <c r="BI341" s="89"/>
      <c r="BJ341" s="89"/>
      <c r="BK341" s="89"/>
      <c r="BL341" s="89"/>
      <c r="BM341" s="90"/>
      <c r="BN341" s="88">
        <v>100</v>
      </c>
      <c r="BO341" s="89"/>
      <c r="BP341" s="89"/>
      <c r="BQ341" s="89"/>
      <c r="BR341" s="89"/>
      <c r="BS341" s="90"/>
      <c r="BT341" s="88" t="s">
        <v>113</v>
      </c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90"/>
      <c r="CF341" s="19"/>
    </row>
    <row r="342" spans="1:84" s="82" customFormat="1" ht="24" customHeight="1">
      <c r="A342" s="129"/>
      <c r="B342" s="130"/>
      <c r="C342" s="130"/>
      <c r="D342" s="131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1"/>
      <c r="R342" s="120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2"/>
      <c r="AE342" s="177" t="s">
        <v>74</v>
      </c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78"/>
      <c r="AT342" s="178"/>
      <c r="AU342" s="178"/>
      <c r="AV342" s="178"/>
      <c r="AW342" s="179"/>
      <c r="AX342" s="29"/>
      <c r="AY342" s="8"/>
      <c r="AZ342" s="8"/>
      <c r="BA342" s="30"/>
      <c r="BB342" s="10"/>
      <c r="BC342" s="10"/>
      <c r="BD342" s="10"/>
      <c r="BE342" s="10"/>
      <c r="BF342" s="10"/>
      <c r="BG342" s="11"/>
      <c r="BH342" s="88">
        <v>100</v>
      </c>
      <c r="BI342" s="89"/>
      <c r="BJ342" s="89"/>
      <c r="BK342" s="89"/>
      <c r="BL342" s="89"/>
      <c r="BM342" s="90"/>
      <c r="BN342" s="88">
        <v>100</v>
      </c>
      <c r="BO342" s="89"/>
      <c r="BP342" s="89"/>
      <c r="BQ342" s="89"/>
      <c r="BR342" s="89"/>
      <c r="BS342" s="90"/>
      <c r="BT342" s="88" t="s">
        <v>113</v>
      </c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90"/>
      <c r="CF342" s="19"/>
    </row>
    <row r="343" spans="1:84" s="82" customFormat="1" ht="24" customHeight="1">
      <c r="A343" s="129"/>
      <c r="B343" s="130"/>
      <c r="C343" s="130"/>
      <c r="D343" s="131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1"/>
      <c r="R343" s="120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2"/>
      <c r="AE343" s="177" t="s">
        <v>78</v>
      </c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8"/>
      <c r="AV343" s="178"/>
      <c r="AW343" s="179"/>
      <c r="AX343" s="29"/>
      <c r="AY343" s="8"/>
      <c r="AZ343" s="8"/>
      <c r="BA343" s="30"/>
      <c r="BB343" s="10"/>
      <c r="BC343" s="10"/>
      <c r="BD343" s="10"/>
      <c r="BE343" s="10"/>
      <c r="BF343" s="10"/>
      <c r="BG343" s="11"/>
      <c r="BH343" s="88">
        <v>100</v>
      </c>
      <c r="BI343" s="89"/>
      <c r="BJ343" s="89"/>
      <c r="BK343" s="89"/>
      <c r="BL343" s="89"/>
      <c r="BM343" s="90"/>
      <c r="BN343" s="88">
        <v>100</v>
      </c>
      <c r="BO343" s="89"/>
      <c r="BP343" s="89"/>
      <c r="BQ343" s="89"/>
      <c r="BR343" s="89"/>
      <c r="BS343" s="90"/>
      <c r="BT343" s="88" t="s">
        <v>113</v>
      </c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90"/>
      <c r="CF343" s="19"/>
    </row>
    <row r="344" spans="1:84" s="82" customFormat="1" ht="24" customHeight="1">
      <c r="A344" s="129"/>
      <c r="B344" s="130"/>
      <c r="C344" s="130"/>
      <c r="D344" s="131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1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2"/>
      <c r="AE344" s="177" t="s">
        <v>79</v>
      </c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9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88">
        <v>100</v>
      </c>
      <c r="BI344" s="89"/>
      <c r="BJ344" s="89"/>
      <c r="BK344" s="89"/>
      <c r="BL344" s="89"/>
      <c r="BM344" s="90"/>
      <c r="BN344" s="88">
        <v>100</v>
      </c>
      <c r="BO344" s="89"/>
      <c r="BP344" s="89"/>
      <c r="BQ344" s="89"/>
      <c r="BR344" s="89"/>
      <c r="BS344" s="90"/>
      <c r="BT344" s="88" t="s">
        <v>113</v>
      </c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90"/>
      <c r="CF344" s="19"/>
    </row>
    <row r="345" spans="1:84" s="82" customFormat="1" ht="24" customHeight="1">
      <c r="A345" s="129"/>
      <c r="B345" s="130"/>
      <c r="C345" s="130"/>
      <c r="D345" s="131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1"/>
      <c r="R345" s="120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2"/>
      <c r="AE345" s="177" t="s">
        <v>98</v>
      </c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9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88">
        <v>100</v>
      </c>
      <c r="BI345" s="89"/>
      <c r="BJ345" s="89"/>
      <c r="BK345" s="89"/>
      <c r="BL345" s="89"/>
      <c r="BM345" s="90"/>
      <c r="BN345" s="88">
        <v>100</v>
      </c>
      <c r="BO345" s="89"/>
      <c r="BP345" s="89"/>
      <c r="BQ345" s="89"/>
      <c r="BR345" s="89"/>
      <c r="BS345" s="90"/>
      <c r="BT345" s="88" t="s">
        <v>113</v>
      </c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90"/>
      <c r="CF345" s="19"/>
    </row>
    <row r="346" spans="1:84" s="82" customFormat="1" ht="26.25" customHeight="1">
      <c r="A346" s="129"/>
      <c r="B346" s="130"/>
      <c r="C346" s="130"/>
      <c r="D346" s="131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1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2"/>
      <c r="AE346" s="177" t="s">
        <v>75</v>
      </c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  <c r="AW346" s="179"/>
      <c r="AX346" s="37"/>
      <c r="AY346" s="38"/>
      <c r="AZ346" s="38"/>
      <c r="BA346" s="39"/>
      <c r="BB346" s="40"/>
      <c r="BC346" s="40"/>
      <c r="BD346" s="40"/>
      <c r="BE346" s="40"/>
      <c r="BF346" s="40"/>
      <c r="BG346" s="41"/>
      <c r="BH346" s="88">
        <v>100</v>
      </c>
      <c r="BI346" s="89"/>
      <c r="BJ346" s="89"/>
      <c r="BK346" s="89"/>
      <c r="BL346" s="89"/>
      <c r="BM346" s="90"/>
      <c r="BN346" s="88">
        <v>100</v>
      </c>
      <c r="BO346" s="89"/>
      <c r="BP346" s="89"/>
      <c r="BQ346" s="89"/>
      <c r="BR346" s="89"/>
      <c r="BS346" s="90"/>
      <c r="BT346" s="88" t="s">
        <v>113</v>
      </c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90"/>
      <c r="CF346" s="19"/>
    </row>
    <row r="347" spans="1:84" s="82" customFormat="1" ht="24" customHeight="1">
      <c r="A347" s="129"/>
      <c r="B347" s="130"/>
      <c r="C347" s="130"/>
      <c r="D347" s="131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1"/>
      <c r="R347" s="120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2"/>
      <c r="AE347" s="177" t="s">
        <v>76</v>
      </c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  <c r="AW347" s="178"/>
      <c r="AX347" s="29"/>
      <c r="AY347" s="8"/>
      <c r="AZ347" s="8"/>
      <c r="BA347" s="8"/>
      <c r="BB347" s="9"/>
      <c r="BC347" s="10"/>
      <c r="BD347" s="10"/>
      <c r="BE347" s="10"/>
      <c r="BF347" s="10"/>
      <c r="BG347" s="10"/>
      <c r="BH347" s="88">
        <v>100</v>
      </c>
      <c r="BI347" s="89"/>
      <c r="BJ347" s="89"/>
      <c r="BK347" s="89"/>
      <c r="BL347" s="89"/>
      <c r="BM347" s="90"/>
      <c r="BN347" s="88">
        <v>0</v>
      </c>
      <c r="BO347" s="89"/>
      <c r="BP347" s="89"/>
      <c r="BQ347" s="89"/>
      <c r="BR347" s="89"/>
      <c r="BS347" s="90"/>
      <c r="BT347" s="177" t="s">
        <v>134</v>
      </c>
      <c r="BU347" s="178"/>
      <c r="BV347" s="178"/>
      <c r="BW347" s="178"/>
      <c r="BX347" s="178"/>
      <c r="BY347" s="178"/>
      <c r="BZ347" s="178"/>
      <c r="CA347" s="178"/>
      <c r="CB347" s="178"/>
      <c r="CC347" s="178"/>
      <c r="CD347" s="178"/>
      <c r="CE347" s="179"/>
      <c r="CF347" s="19"/>
    </row>
    <row r="348" spans="1:84" s="82" customFormat="1" ht="17.25" customHeight="1" hidden="1">
      <c r="A348" s="129"/>
      <c r="B348" s="130"/>
      <c r="C348" s="130"/>
      <c r="D348" s="131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1"/>
      <c r="R348" s="120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2"/>
      <c r="AE348" s="178" t="s">
        <v>99</v>
      </c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29"/>
      <c r="AY348" s="8"/>
      <c r="AZ348" s="8"/>
      <c r="BA348" s="8"/>
      <c r="BB348" s="9"/>
      <c r="BC348" s="10"/>
      <c r="BD348" s="10"/>
      <c r="BE348" s="10"/>
      <c r="BF348" s="10"/>
      <c r="BG348" s="10"/>
      <c r="BH348" s="88">
        <v>100</v>
      </c>
      <c r="BI348" s="89"/>
      <c r="BJ348" s="89"/>
      <c r="BK348" s="89"/>
      <c r="BL348" s="89"/>
      <c r="BM348" s="90"/>
      <c r="BN348" s="88">
        <v>100</v>
      </c>
      <c r="BO348" s="89"/>
      <c r="BP348" s="89"/>
      <c r="BQ348" s="89"/>
      <c r="BR348" s="89"/>
      <c r="BS348" s="90"/>
      <c r="BT348" s="9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1"/>
      <c r="CF348" s="19"/>
    </row>
    <row r="349" spans="1:83" ht="21.75" customHeight="1">
      <c r="A349" s="129"/>
      <c r="B349" s="130"/>
      <c r="C349" s="130"/>
      <c r="D349" s="131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1"/>
      <c r="R349" s="338"/>
      <c r="S349" s="339"/>
      <c r="T349" s="339"/>
      <c r="U349" s="339"/>
      <c r="V349" s="339"/>
      <c r="W349" s="339"/>
      <c r="X349" s="339"/>
      <c r="Y349" s="339"/>
      <c r="Z349" s="339"/>
      <c r="AA349" s="339"/>
      <c r="AB349" s="339"/>
      <c r="AC349" s="339"/>
      <c r="AD349" s="340"/>
      <c r="AE349" s="190" t="s">
        <v>115</v>
      </c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29"/>
      <c r="AY349" s="8"/>
      <c r="AZ349" s="8"/>
      <c r="BA349" s="30"/>
      <c r="BB349" s="10"/>
      <c r="BC349" s="10"/>
      <c r="BD349" s="10"/>
      <c r="BE349" s="10"/>
      <c r="BF349" s="10"/>
      <c r="BG349" s="11"/>
      <c r="BH349" s="88">
        <v>100</v>
      </c>
      <c r="BI349" s="89"/>
      <c r="BJ349" s="89"/>
      <c r="BK349" s="89"/>
      <c r="BL349" s="89"/>
      <c r="BM349" s="90"/>
      <c r="BN349" s="88">
        <v>100</v>
      </c>
      <c r="BO349" s="89"/>
      <c r="BP349" s="89"/>
      <c r="BQ349" s="89"/>
      <c r="BR349" s="89"/>
      <c r="BS349" s="90"/>
      <c r="BT349" s="88" t="s">
        <v>113</v>
      </c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90"/>
    </row>
    <row r="350" spans="1:83" ht="24" customHeight="1">
      <c r="A350" s="129"/>
      <c r="B350" s="130"/>
      <c r="C350" s="130"/>
      <c r="D350" s="131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1"/>
      <c r="R350" s="338"/>
      <c r="S350" s="339"/>
      <c r="T350" s="339"/>
      <c r="U350" s="339"/>
      <c r="V350" s="339"/>
      <c r="W350" s="339"/>
      <c r="X350" s="339"/>
      <c r="Y350" s="339"/>
      <c r="Z350" s="339"/>
      <c r="AA350" s="339"/>
      <c r="AB350" s="339"/>
      <c r="AC350" s="339"/>
      <c r="AD350" s="340"/>
      <c r="AE350" s="178" t="s">
        <v>74</v>
      </c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9"/>
      <c r="AX350" s="29"/>
      <c r="AY350" s="8"/>
      <c r="AZ350" s="8"/>
      <c r="BA350" s="30"/>
      <c r="BB350" s="10"/>
      <c r="BC350" s="10"/>
      <c r="BD350" s="10"/>
      <c r="BE350" s="10"/>
      <c r="BF350" s="10"/>
      <c r="BG350" s="11"/>
      <c r="BH350" s="88">
        <v>100</v>
      </c>
      <c r="BI350" s="89"/>
      <c r="BJ350" s="89"/>
      <c r="BK350" s="89"/>
      <c r="BL350" s="89"/>
      <c r="BM350" s="90"/>
      <c r="BN350" s="88">
        <v>100</v>
      </c>
      <c r="BO350" s="89"/>
      <c r="BP350" s="89"/>
      <c r="BQ350" s="89"/>
      <c r="BR350" s="89"/>
      <c r="BS350" s="90"/>
      <c r="BT350" s="88" t="s">
        <v>113</v>
      </c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90"/>
    </row>
    <row r="351" spans="1:83" ht="24" customHeight="1">
      <c r="A351" s="129"/>
      <c r="B351" s="130"/>
      <c r="C351" s="130"/>
      <c r="D351" s="131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1"/>
      <c r="R351" s="338"/>
      <c r="S351" s="339"/>
      <c r="T351" s="339"/>
      <c r="U351" s="339"/>
      <c r="V351" s="339"/>
      <c r="W351" s="339"/>
      <c r="X351" s="339"/>
      <c r="Y351" s="339"/>
      <c r="Z351" s="339"/>
      <c r="AA351" s="339"/>
      <c r="AB351" s="339"/>
      <c r="AC351" s="339"/>
      <c r="AD351" s="340"/>
      <c r="AE351" s="178" t="s">
        <v>78</v>
      </c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9"/>
      <c r="AX351" s="29"/>
      <c r="AY351" s="8"/>
      <c r="AZ351" s="8"/>
      <c r="BA351" s="30"/>
      <c r="BB351" s="10"/>
      <c r="BC351" s="10"/>
      <c r="BD351" s="10"/>
      <c r="BE351" s="10"/>
      <c r="BF351" s="10"/>
      <c r="BG351" s="11"/>
      <c r="BH351" s="88">
        <v>100</v>
      </c>
      <c r="BI351" s="89"/>
      <c r="BJ351" s="89"/>
      <c r="BK351" s="89"/>
      <c r="BL351" s="89"/>
      <c r="BM351" s="90"/>
      <c r="BN351" s="88">
        <v>100</v>
      </c>
      <c r="BO351" s="89"/>
      <c r="BP351" s="89"/>
      <c r="BQ351" s="89"/>
      <c r="BR351" s="89"/>
      <c r="BS351" s="90"/>
      <c r="BT351" s="88" t="s">
        <v>113</v>
      </c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90"/>
    </row>
    <row r="352" spans="1:83" ht="24" customHeight="1">
      <c r="A352" s="129"/>
      <c r="B352" s="130"/>
      <c r="C352" s="130"/>
      <c r="D352" s="131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1"/>
      <c r="R352" s="338"/>
      <c r="S352" s="339"/>
      <c r="T352" s="339"/>
      <c r="U352" s="339"/>
      <c r="V352" s="339"/>
      <c r="W352" s="339"/>
      <c r="X352" s="339"/>
      <c r="Y352" s="339"/>
      <c r="Z352" s="339"/>
      <c r="AA352" s="339"/>
      <c r="AB352" s="339"/>
      <c r="AC352" s="339"/>
      <c r="AD352" s="340"/>
      <c r="AE352" s="178" t="s">
        <v>79</v>
      </c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9"/>
      <c r="AX352" s="29"/>
      <c r="AY352" s="8"/>
      <c r="AZ352" s="8"/>
      <c r="BA352" s="30"/>
      <c r="BB352" s="10"/>
      <c r="BC352" s="10"/>
      <c r="BD352" s="10"/>
      <c r="BE352" s="10"/>
      <c r="BF352" s="10"/>
      <c r="BG352" s="11"/>
      <c r="BH352" s="88">
        <v>100</v>
      </c>
      <c r="BI352" s="89"/>
      <c r="BJ352" s="89"/>
      <c r="BK352" s="89"/>
      <c r="BL352" s="89"/>
      <c r="BM352" s="90"/>
      <c r="BN352" s="88">
        <v>100</v>
      </c>
      <c r="BO352" s="89"/>
      <c r="BP352" s="89"/>
      <c r="BQ352" s="89"/>
      <c r="BR352" s="89"/>
      <c r="BS352" s="90"/>
      <c r="BT352" s="88" t="s">
        <v>113</v>
      </c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90"/>
    </row>
    <row r="353" spans="1:83" ht="24" customHeight="1">
      <c r="A353" s="129"/>
      <c r="B353" s="130"/>
      <c r="C353" s="130"/>
      <c r="D353" s="131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1"/>
      <c r="R353" s="338"/>
      <c r="S353" s="339"/>
      <c r="T353" s="339"/>
      <c r="U353" s="339"/>
      <c r="V353" s="339"/>
      <c r="W353" s="339"/>
      <c r="X353" s="339"/>
      <c r="Y353" s="339"/>
      <c r="Z353" s="339"/>
      <c r="AA353" s="339"/>
      <c r="AB353" s="339"/>
      <c r="AC353" s="339"/>
      <c r="AD353" s="340"/>
      <c r="AE353" s="178" t="s">
        <v>98</v>
      </c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9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88">
        <v>100</v>
      </c>
      <c r="BI353" s="89"/>
      <c r="BJ353" s="89"/>
      <c r="BK353" s="89"/>
      <c r="BL353" s="89"/>
      <c r="BM353" s="90"/>
      <c r="BN353" s="88">
        <v>100</v>
      </c>
      <c r="BO353" s="89"/>
      <c r="BP353" s="89"/>
      <c r="BQ353" s="89"/>
      <c r="BR353" s="89"/>
      <c r="BS353" s="90"/>
      <c r="BT353" s="88" t="s">
        <v>113</v>
      </c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90"/>
    </row>
    <row r="354" spans="1:83" ht="24" customHeight="1">
      <c r="A354" s="129"/>
      <c r="B354" s="130"/>
      <c r="C354" s="130"/>
      <c r="D354" s="131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1"/>
      <c r="R354" s="338"/>
      <c r="S354" s="339"/>
      <c r="T354" s="339"/>
      <c r="U354" s="339"/>
      <c r="V354" s="339"/>
      <c r="W354" s="339"/>
      <c r="X354" s="339"/>
      <c r="Y354" s="339"/>
      <c r="Z354" s="339"/>
      <c r="AA354" s="339"/>
      <c r="AB354" s="339"/>
      <c r="AC354" s="339"/>
      <c r="AD354" s="340"/>
      <c r="AE354" s="178" t="s">
        <v>75</v>
      </c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9"/>
      <c r="AX354" s="37"/>
      <c r="AY354" s="38"/>
      <c r="AZ354" s="38"/>
      <c r="BA354" s="39"/>
      <c r="BB354" s="40"/>
      <c r="BC354" s="40"/>
      <c r="BD354" s="40"/>
      <c r="BE354" s="40"/>
      <c r="BF354" s="40"/>
      <c r="BG354" s="41"/>
      <c r="BH354" s="88">
        <v>100</v>
      </c>
      <c r="BI354" s="89"/>
      <c r="BJ354" s="89"/>
      <c r="BK354" s="89"/>
      <c r="BL354" s="89"/>
      <c r="BM354" s="90"/>
      <c r="BN354" s="88">
        <v>100</v>
      </c>
      <c r="BO354" s="89"/>
      <c r="BP354" s="89"/>
      <c r="BQ354" s="89"/>
      <c r="BR354" s="89"/>
      <c r="BS354" s="90"/>
      <c r="BT354" s="88" t="s">
        <v>113</v>
      </c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90"/>
    </row>
    <row r="355" spans="1:83" ht="24" customHeight="1">
      <c r="A355" s="129"/>
      <c r="B355" s="130"/>
      <c r="C355" s="130"/>
      <c r="D355" s="131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1"/>
      <c r="R355" s="338"/>
      <c r="S355" s="339"/>
      <c r="T355" s="339"/>
      <c r="U355" s="339"/>
      <c r="V355" s="339"/>
      <c r="W355" s="339"/>
      <c r="X355" s="339"/>
      <c r="Y355" s="339"/>
      <c r="Z355" s="339"/>
      <c r="AA355" s="339"/>
      <c r="AB355" s="339"/>
      <c r="AC355" s="339"/>
      <c r="AD355" s="340"/>
      <c r="AE355" s="178" t="s">
        <v>76</v>
      </c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29"/>
      <c r="AY355" s="8"/>
      <c r="AZ355" s="8"/>
      <c r="BA355" s="8"/>
      <c r="BB355" s="9"/>
      <c r="BC355" s="10"/>
      <c r="BD355" s="10"/>
      <c r="BE355" s="10"/>
      <c r="BF355" s="10"/>
      <c r="BG355" s="10"/>
      <c r="BH355" s="88">
        <v>100</v>
      </c>
      <c r="BI355" s="89"/>
      <c r="BJ355" s="89"/>
      <c r="BK355" s="89"/>
      <c r="BL355" s="89"/>
      <c r="BM355" s="90"/>
      <c r="BN355" s="88">
        <v>100</v>
      </c>
      <c r="BO355" s="89"/>
      <c r="BP355" s="89"/>
      <c r="BQ355" s="89"/>
      <c r="BR355" s="89"/>
      <c r="BS355" s="90"/>
      <c r="BT355" s="88" t="s">
        <v>113</v>
      </c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90"/>
    </row>
    <row r="356" spans="1:83" ht="70.5" customHeight="1">
      <c r="A356" s="129"/>
      <c r="B356" s="130"/>
      <c r="C356" s="130"/>
      <c r="D356" s="131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1"/>
      <c r="R356" s="338"/>
      <c r="S356" s="339"/>
      <c r="T356" s="339"/>
      <c r="U356" s="339"/>
      <c r="V356" s="339"/>
      <c r="W356" s="339"/>
      <c r="X356" s="339"/>
      <c r="Y356" s="339"/>
      <c r="Z356" s="339"/>
      <c r="AA356" s="339"/>
      <c r="AB356" s="339"/>
      <c r="AC356" s="339"/>
      <c r="AD356" s="340"/>
      <c r="AE356" s="178" t="s">
        <v>99</v>
      </c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29"/>
      <c r="AY356" s="8"/>
      <c r="AZ356" s="8"/>
      <c r="BA356" s="8"/>
      <c r="BB356" s="9"/>
      <c r="BC356" s="10"/>
      <c r="BD356" s="10"/>
      <c r="BE356" s="10"/>
      <c r="BF356" s="10"/>
      <c r="BG356" s="10"/>
      <c r="BH356" s="88">
        <v>100</v>
      </c>
      <c r="BI356" s="89"/>
      <c r="BJ356" s="89"/>
      <c r="BK356" s="89"/>
      <c r="BL356" s="89"/>
      <c r="BM356" s="90"/>
      <c r="BN356" s="88">
        <v>100</v>
      </c>
      <c r="BO356" s="89"/>
      <c r="BP356" s="89"/>
      <c r="BQ356" s="89"/>
      <c r="BR356" s="89"/>
      <c r="BS356" s="90"/>
      <c r="BT356" s="88" t="s">
        <v>113</v>
      </c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90"/>
    </row>
    <row r="357" spans="1:83" ht="32.25" customHeight="1" hidden="1">
      <c r="A357" s="129"/>
      <c r="B357" s="130"/>
      <c r="C357" s="130"/>
      <c r="D357" s="131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1"/>
      <c r="R357" s="338"/>
      <c r="S357" s="339"/>
      <c r="T357" s="339"/>
      <c r="U357" s="339"/>
      <c r="V357" s="339"/>
      <c r="W357" s="339"/>
      <c r="X357" s="339"/>
      <c r="Y357" s="339"/>
      <c r="Z357" s="339"/>
      <c r="AA357" s="339"/>
      <c r="AB357" s="339"/>
      <c r="AC357" s="339"/>
      <c r="AD357" s="340"/>
      <c r="AE357" s="178" t="s">
        <v>101</v>
      </c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29"/>
      <c r="AY357" s="8"/>
      <c r="AZ357" s="8"/>
      <c r="BA357" s="8"/>
      <c r="BB357" s="9"/>
      <c r="BC357" s="10"/>
      <c r="BD357" s="10"/>
      <c r="BE357" s="10"/>
      <c r="BF357" s="10"/>
      <c r="BG357" s="10"/>
      <c r="BH357" s="88">
        <v>100</v>
      </c>
      <c r="BI357" s="89"/>
      <c r="BJ357" s="89"/>
      <c r="BK357" s="89"/>
      <c r="BL357" s="89"/>
      <c r="BM357" s="90"/>
      <c r="BN357" s="88">
        <v>100</v>
      </c>
      <c r="BO357" s="89"/>
      <c r="BP357" s="89"/>
      <c r="BQ357" s="89"/>
      <c r="BR357" s="89"/>
      <c r="BS357" s="90"/>
      <c r="BT357" s="9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1"/>
    </row>
    <row r="358" spans="1:84" s="76" customFormat="1" ht="36.75" customHeight="1">
      <c r="A358" s="129"/>
      <c r="B358" s="130"/>
      <c r="C358" s="130"/>
      <c r="D358" s="131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1"/>
      <c r="R358" s="338"/>
      <c r="S358" s="339"/>
      <c r="T358" s="339"/>
      <c r="U358" s="339"/>
      <c r="V358" s="339"/>
      <c r="W358" s="339"/>
      <c r="X358" s="339"/>
      <c r="Y358" s="339"/>
      <c r="Z358" s="339"/>
      <c r="AA358" s="339"/>
      <c r="AB358" s="339"/>
      <c r="AC358" s="339"/>
      <c r="AD358" s="340"/>
      <c r="AE358" s="190" t="s">
        <v>123</v>
      </c>
      <c r="AF358" s="19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  <c r="AR358" s="190"/>
      <c r="AS358" s="190"/>
      <c r="AT358" s="190"/>
      <c r="AU358" s="190"/>
      <c r="AV358" s="190"/>
      <c r="AW358" s="190"/>
      <c r="AX358" s="29"/>
      <c r="AY358" s="8"/>
      <c r="AZ358" s="8"/>
      <c r="BA358" s="30"/>
      <c r="BB358" s="10"/>
      <c r="BC358" s="10"/>
      <c r="BD358" s="10"/>
      <c r="BE358" s="10"/>
      <c r="BF358" s="10"/>
      <c r="BG358" s="11"/>
      <c r="BH358" s="88">
        <v>100</v>
      </c>
      <c r="BI358" s="89"/>
      <c r="BJ358" s="89"/>
      <c r="BK358" s="89"/>
      <c r="BL358" s="89"/>
      <c r="BM358" s="90"/>
      <c r="BN358" s="88">
        <v>100</v>
      </c>
      <c r="BO358" s="89"/>
      <c r="BP358" s="89"/>
      <c r="BQ358" s="89"/>
      <c r="BR358" s="89"/>
      <c r="BS358" s="90"/>
      <c r="BT358" s="88" t="s">
        <v>113</v>
      </c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90"/>
      <c r="CF358" s="19"/>
    </row>
    <row r="359" spans="1:84" s="76" customFormat="1" ht="32.25" customHeight="1">
      <c r="A359" s="129"/>
      <c r="B359" s="130"/>
      <c r="C359" s="130"/>
      <c r="D359" s="131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1"/>
      <c r="R359" s="338"/>
      <c r="S359" s="339"/>
      <c r="T359" s="339"/>
      <c r="U359" s="339"/>
      <c r="V359" s="339"/>
      <c r="W359" s="339"/>
      <c r="X359" s="339"/>
      <c r="Y359" s="339"/>
      <c r="Z359" s="339"/>
      <c r="AA359" s="339"/>
      <c r="AB359" s="339"/>
      <c r="AC359" s="339"/>
      <c r="AD359" s="340"/>
      <c r="AE359" s="178" t="s">
        <v>74</v>
      </c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  <c r="AW359" s="179"/>
      <c r="AX359" s="29"/>
      <c r="AY359" s="8"/>
      <c r="AZ359" s="8"/>
      <c r="BA359" s="30"/>
      <c r="BB359" s="10"/>
      <c r="BC359" s="10"/>
      <c r="BD359" s="10"/>
      <c r="BE359" s="10"/>
      <c r="BF359" s="10"/>
      <c r="BG359" s="11"/>
      <c r="BH359" s="88">
        <v>100</v>
      </c>
      <c r="BI359" s="89"/>
      <c r="BJ359" s="89"/>
      <c r="BK359" s="89"/>
      <c r="BL359" s="89"/>
      <c r="BM359" s="90"/>
      <c r="BN359" s="88">
        <v>100</v>
      </c>
      <c r="BO359" s="89"/>
      <c r="BP359" s="89"/>
      <c r="BQ359" s="89"/>
      <c r="BR359" s="89"/>
      <c r="BS359" s="90"/>
      <c r="BT359" s="88" t="s">
        <v>113</v>
      </c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90"/>
      <c r="CF359" s="19"/>
    </row>
    <row r="360" spans="1:84" s="76" customFormat="1" ht="32.25" customHeight="1">
      <c r="A360" s="129"/>
      <c r="B360" s="130"/>
      <c r="C360" s="130"/>
      <c r="D360" s="131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1"/>
      <c r="R360" s="338"/>
      <c r="S360" s="339"/>
      <c r="T360" s="339"/>
      <c r="U360" s="339"/>
      <c r="V360" s="339"/>
      <c r="W360" s="339"/>
      <c r="X360" s="339"/>
      <c r="Y360" s="339"/>
      <c r="Z360" s="339"/>
      <c r="AA360" s="339"/>
      <c r="AB360" s="339"/>
      <c r="AC360" s="339"/>
      <c r="AD360" s="340"/>
      <c r="AE360" s="178" t="s">
        <v>78</v>
      </c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9"/>
      <c r="AX360" s="29"/>
      <c r="AY360" s="8"/>
      <c r="AZ360" s="8"/>
      <c r="BA360" s="30"/>
      <c r="BB360" s="10"/>
      <c r="BC360" s="10"/>
      <c r="BD360" s="10"/>
      <c r="BE360" s="10"/>
      <c r="BF360" s="10"/>
      <c r="BG360" s="11"/>
      <c r="BH360" s="88">
        <v>100</v>
      </c>
      <c r="BI360" s="89"/>
      <c r="BJ360" s="89"/>
      <c r="BK360" s="89"/>
      <c r="BL360" s="89"/>
      <c r="BM360" s="90"/>
      <c r="BN360" s="88">
        <v>100</v>
      </c>
      <c r="BO360" s="89"/>
      <c r="BP360" s="89"/>
      <c r="BQ360" s="89"/>
      <c r="BR360" s="89"/>
      <c r="BS360" s="90"/>
      <c r="BT360" s="88" t="s">
        <v>113</v>
      </c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90"/>
      <c r="CF360" s="19"/>
    </row>
    <row r="361" spans="1:84" s="76" customFormat="1" ht="32.25" customHeight="1">
      <c r="A361" s="129"/>
      <c r="B361" s="130"/>
      <c r="C361" s="130"/>
      <c r="D361" s="131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1"/>
      <c r="R361" s="338"/>
      <c r="S361" s="339"/>
      <c r="T361" s="339"/>
      <c r="U361" s="339"/>
      <c r="V361" s="339"/>
      <c r="W361" s="339"/>
      <c r="X361" s="339"/>
      <c r="Y361" s="339"/>
      <c r="Z361" s="339"/>
      <c r="AA361" s="339"/>
      <c r="AB361" s="339"/>
      <c r="AC361" s="339"/>
      <c r="AD361" s="340"/>
      <c r="AE361" s="178" t="s">
        <v>79</v>
      </c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9"/>
      <c r="AX361" s="29"/>
      <c r="AY361" s="8"/>
      <c r="AZ361" s="8"/>
      <c r="BA361" s="30"/>
      <c r="BB361" s="10"/>
      <c r="BC361" s="10"/>
      <c r="BD361" s="10"/>
      <c r="BE361" s="10"/>
      <c r="BF361" s="10"/>
      <c r="BG361" s="11"/>
      <c r="BH361" s="88">
        <v>100</v>
      </c>
      <c r="BI361" s="89"/>
      <c r="BJ361" s="89"/>
      <c r="BK361" s="89"/>
      <c r="BL361" s="89"/>
      <c r="BM361" s="90"/>
      <c r="BN361" s="88">
        <v>100</v>
      </c>
      <c r="BO361" s="89"/>
      <c r="BP361" s="89"/>
      <c r="BQ361" s="89"/>
      <c r="BR361" s="89"/>
      <c r="BS361" s="90"/>
      <c r="BT361" s="88" t="s">
        <v>113</v>
      </c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90"/>
      <c r="CF361" s="19"/>
    </row>
    <row r="362" spans="1:84" s="76" customFormat="1" ht="32.25" customHeight="1">
      <c r="A362" s="129"/>
      <c r="B362" s="130"/>
      <c r="C362" s="130"/>
      <c r="D362" s="131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1"/>
      <c r="R362" s="338"/>
      <c r="S362" s="339"/>
      <c r="T362" s="339"/>
      <c r="U362" s="339"/>
      <c r="V362" s="339"/>
      <c r="W362" s="339"/>
      <c r="X362" s="339"/>
      <c r="Y362" s="339"/>
      <c r="Z362" s="339"/>
      <c r="AA362" s="339"/>
      <c r="AB362" s="339"/>
      <c r="AC362" s="339"/>
      <c r="AD362" s="340"/>
      <c r="AE362" s="177" t="s">
        <v>98</v>
      </c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9"/>
      <c r="AX362" s="29"/>
      <c r="AY362" s="8"/>
      <c r="AZ362" s="8"/>
      <c r="BA362" s="30"/>
      <c r="BB362" s="10"/>
      <c r="BC362" s="10"/>
      <c r="BD362" s="10"/>
      <c r="BE362" s="10"/>
      <c r="BF362" s="10"/>
      <c r="BG362" s="11"/>
      <c r="BH362" s="88">
        <v>100</v>
      </c>
      <c r="BI362" s="89"/>
      <c r="BJ362" s="89"/>
      <c r="BK362" s="89"/>
      <c r="BL362" s="89"/>
      <c r="BM362" s="90"/>
      <c r="BN362" s="88">
        <v>100</v>
      </c>
      <c r="BO362" s="89"/>
      <c r="BP362" s="89"/>
      <c r="BQ362" s="89"/>
      <c r="BR362" s="89"/>
      <c r="BS362" s="90"/>
      <c r="BT362" s="88" t="s">
        <v>113</v>
      </c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90"/>
      <c r="CF362" s="19"/>
    </row>
    <row r="363" spans="1:84" s="76" customFormat="1" ht="32.25" customHeight="1">
      <c r="A363" s="129"/>
      <c r="B363" s="130"/>
      <c r="C363" s="130"/>
      <c r="D363" s="131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1"/>
      <c r="R363" s="338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40"/>
      <c r="AE363" s="177" t="s">
        <v>75</v>
      </c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8"/>
      <c r="AU363" s="178"/>
      <c r="AV363" s="178"/>
      <c r="AW363" s="179"/>
      <c r="AX363" s="37"/>
      <c r="AY363" s="38"/>
      <c r="AZ363" s="38"/>
      <c r="BA363" s="39"/>
      <c r="BB363" s="40"/>
      <c r="BC363" s="40"/>
      <c r="BD363" s="40"/>
      <c r="BE363" s="40"/>
      <c r="BF363" s="40"/>
      <c r="BG363" s="41"/>
      <c r="BH363" s="88">
        <v>100</v>
      </c>
      <c r="BI363" s="89"/>
      <c r="BJ363" s="89"/>
      <c r="BK363" s="89"/>
      <c r="BL363" s="89"/>
      <c r="BM363" s="90"/>
      <c r="BN363" s="88">
        <v>100</v>
      </c>
      <c r="BO363" s="89"/>
      <c r="BP363" s="89"/>
      <c r="BQ363" s="89"/>
      <c r="BR363" s="89"/>
      <c r="BS363" s="90"/>
      <c r="BT363" s="88" t="s">
        <v>113</v>
      </c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90"/>
      <c r="CF363" s="19"/>
    </row>
    <row r="364" spans="1:84" s="76" customFormat="1" ht="32.25" customHeight="1">
      <c r="A364" s="129"/>
      <c r="B364" s="130"/>
      <c r="C364" s="130"/>
      <c r="D364" s="131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1"/>
      <c r="R364" s="338"/>
      <c r="S364" s="339"/>
      <c r="T364" s="339"/>
      <c r="U364" s="339"/>
      <c r="V364" s="339"/>
      <c r="W364" s="339"/>
      <c r="X364" s="339"/>
      <c r="Y364" s="339"/>
      <c r="Z364" s="339"/>
      <c r="AA364" s="339"/>
      <c r="AB364" s="339"/>
      <c r="AC364" s="339"/>
      <c r="AD364" s="340"/>
      <c r="AE364" s="177" t="s">
        <v>76</v>
      </c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29"/>
      <c r="AY364" s="8"/>
      <c r="AZ364" s="8"/>
      <c r="BA364" s="8"/>
      <c r="BB364" s="9"/>
      <c r="BC364" s="10"/>
      <c r="BD364" s="10"/>
      <c r="BE364" s="10"/>
      <c r="BF364" s="10"/>
      <c r="BG364" s="10"/>
      <c r="BH364" s="88">
        <v>100</v>
      </c>
      <c r="BI364" s="89"/>
      <c r="BJ364" s="89"/>
      <c r="BK364" s="89"/>
      <c r="BL364" s="89"/>
      <c r="BM364" s="90"/>
      <c r="BN364" s="88">
        <v>100</v>
      </c>
      <c r="BO364" s="89"/>
      <c r="BP364" s="89"/>
      <c r="BQ364" s="89"/>
      <c r="BR364" s="89"/>
      <c r="BS364" s="90"/>
      <c r="BT364" s="88" t="s">
        <v>113</v>
      </c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90"/>
      <c r="CF364" s="19"/>
    </row>
    <row r="365" spans="1:84" s="76" customFormat="1" ht="77.25" customHeight="1">
      <c r="A365" s="129"/>
      <c r="B365" s="130"/>
      <c r="C365" s="130"/>
      <c r="D365" s="131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1"/>
      <c r="R365" s="338"/>
      <c r="S365" s="339"/>
      <c r="T365" s="339"/>
      <c r="U365" s="339"/>
      <c r="V365" s="339"/>
      <c r="W365" s="339"/>
      <c r="X365" s="339"/>
      <c r="Y365" s="339"/>
      <c r="Z365" s="339"/>
      <c r="AA365" s="339"/>
      <c r="AB365" s="339"/>
      <c r="AC365" s="339"/>
      <c r="AD365" s="340"/>
      <c r="AE365" s="177" t="s">
        <v>99</v>
      </c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78"/>
      <c r="AT365" s="178"/>
      <c r="AU365" s="178"/>
      <c r="AV365" s="178"/>
      <c r="AW365" s="178"/>
      <c r="AX365" s="29"/>
      <c r="AY365" s="8"/>
      <c r="AZ365" s="8"/>
      <c r="BA365" s="8"/>
      <c r="BB365" s="9"/>
      <c r="BC365" s="10"/>
      <c r="BD365" s="10"/>
      <c r="BE365" s="10"/>
      <c r="BF365" s="10"/>
      <c r="BG365" s="10"/>
      <c r="BH365" s="88">
        <v>100</v>
      </c>
      <c r="BI365" s="89"/>
      <c r="BJ365" s="89"/>
      <c r="BK365" s="89"/>
      <c r="BL365" s="89"/>
      <c r="BM365" s="90"/>
      <c r="BN365" s="88">
        <v>100</v>
      </c>
      <c r="BO365" s="89"/>
      <c r="BP365" s="89"/>
      <c r="BQ365" s="89"/>
      <c r="BR365" s="89"/>
      <c r="BS365" s="90"/>
      <c r="BT365" s="88" t="s">
        <v>113</v>
      </c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90"/>
      <c r="CF365" s="19"/>
    </row>
    <row r="366" spans="1:84" s="76" customFormat="1" ht="32.25" customHeight="1" hidden="1">
      <c r="A366" s="132"/>
      <c r="B366" s="133"/>
      <c r="C366" s="133"/>
      <c r="D366" s="134"/>
      <c r="E366" s="132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4"/>
      <c r="R366" s="341"/>
      <c r="S366" s="342"/>
      <c r="T366" s="342"/>
      <c r="U366" s="342"/>
      <c r="V366" s="342"/>
      <c r="W366" s="342"/>
      <c r="X366" s="342"/>
      <c r="Y366" s="342"/>
      <c r="Z366" s="342"/>
      <c r="AA366" s="342"/>
      <c r="AB366" s="342"/>
      <c r="AC366" s="342"/>
      <c r="AD366" s="343"/>
      <c r="AE366" s="241" t="s">
        <v>100</v>
      </c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  <c r="AP366" s="242"/>
      <c r="AQ366" s="242"/>
      <c r="AR366" s="242"/>
      <c r="AS366" s="242"/>
      <c r="AT366" s="242"/>
      <c r="AU366" s="242"/>
      <c r="AV366" s="242"/>
      <c r="AW366" s="242"/>
      <c r="AX366" s="29"/>
      <c r="AY366" s="8"/>
      <c r="AZ366" s="8"/>
      <c r="BA366" s="8"/>
      <c r="BB366" s="9"/>
      <c r="BC366" s="10"/>
      <c r="BD366" s="10"/>
      <c r="BE366" s="10"/>
      <c r="BF366" s="10"/>
      <c r="BG366" s="10"/>
      <c r="BH366" s="88">
        <v>100</v>
      </c>
      <c r="BI366" s="89"/>
      <c r="BJ366" s="89"/>
      <c r="BK366" s="89"/>
      <c r="BL366" s="89"/>
      <c r="BM366" s="90"/>
      <c r="BN366" s="88">
        <v>100</v>
      </c>
      <c r="BO366" s="89"/>
      <c r="BP366" s="89"/>
      <c r="BQ366" s="89"/>
      <c r="BR366" s="89"/>
      <c r="BS366" s="90"/>
      <c r="BT366" s="9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1"/>
      <c r="CF366" s="19"/>
    </row>
    <row r="367" spans="1:83" ht="9" customHeight="1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  <c r="BB367" s="237"/>
      <c r="BC367" s="237"/>
      <c r="BD367" s="237"/>
      <c r="BE367" s="237"/>
      <c r="BF367" s="237"/>
      <c r="BG367" s="237"/>
      <c r="BH367" s="237"/>
      <c r="BI367" s="237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7"/>
      <c r="CA367" s="237"/>
      <c r="CB367" s="237"/>
      <c r="CC367" s="237"/>
      <c r="CD367" s="237"/>
      <c r="CE367" s="237"/>
    </row>
    <row r="368" spans="1:83" ht="15">
      <c r="A368" s="237" t="s">
        <v>56</v>
      </c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  <c r="BB368" s="237"/>
      <c r="BC368" s="237"/>
      <c r="BD368" s="237"/>
      <c r="BE368" s="237"/>
      <c r="BF368" s="237"/>
      <c r="BG368" s="237"/>
      <c r="BH368" s="237"/>
      <c r="BI368" s="237"/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7"/>
      <c r="CA368" s="237"/>
      <c r="CB368" s="237"/>
      <c r="CC368" s="237"/>
      <c r="CD368" s="237"/>
      <c r="CE368" s="237"/>
    </row>
    <row r="369" spans="1:83" ht="6" customHeight="1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  <c r="BB369" s="237"/>
      <c r="BC369" s="237"/>
      <c r="BD369" s="237"/>
      <c r="BE369" s="237"/>
      <c r="BF369" s="237"/>
      <c r="BG369" s="237"/>
      <c r="BH369" s="237"/>
      <c r="BI369" s="237"/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7"/>
      <c r="CA369" s="237"/>
      <c r="CB369" s="237"/>
      <c r="CC369" s="237"/>
      <c r="CD369" s="237"/>
      <c r="CE369" s="237"/>
    </row>
    <row r="370" spans="1:83" ht="15" customHeight="1">
      <c r="A370" s="147" t="s">
        <v>41</v>
      </c>
      <c r="B370" s="147"/>
      <c r="C370" s="147"/>
      <c r="D370" s="147"/>
      <c r="E370" s="168" t="s">
        <v>22</v>
      </c>
      <c r="F370" s="169"/>
      <c r="G370" s="169"/>
      <c r="H370" s="169"/>
      <c r="I370" s="169"/>
      <c r="J370" s="169"/>
      <c r="K370" s="169"/>
      <c r="L370" s="169"/>
      <c r="M370" s="169"/>
      <c r="N370" s="169"/>
      <c r="O370" s="170"/>
      <c r="P370" s="168" t="s">
        <v>23</v>
      </c>
      <c r="Q370" s="169"/>
      <c r="R370" s="169"/>
      <c r="S370" s="169"/>
      <c r="T370" s="169"/>
      <c r="U370" s="169"/>
      <c r="V370" s="169"/>
      <c r="W370" s="169"/>
      <c r="X370" s="169"/>
      <c r="Y370" s="170"/>
      <c r="Z370" s="145" t="s">
        <v>27</v>
      </c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5"/>
      <c r="BW370" s="145"/>
      <c r="BX370" s="145"/>
      <c r="BY370" s="145"/>
      <c r="BZ370" s="146"/>
      <c r="CA370" s="180" t="s">
        <v>50</v>
      </c>
      <c r="CB370" s="181"/>
      <c r="CC370" s="181"/>
      <c r="CD370" s="181"/>
      <c r="CE370" s="182"/>
    </row>
    <row r="371" spans="1:83" ht="48" customHeight="1">
      <c r="A371" s="147"/>
      <c r="B371" s="147"/>
      <c r="C371" s="147"/>
      <c r="D371" s="147"/>
      <c r="E371" s="171"/>
      <c r="F371" s="172"/>
      <c r="G371" s="172"/>
      <c r="H371" s="172"/>
      <c r="I371" s="172"/>
      <c r="J371" s="172"/>
      <c r="K371" s="172"/>
      <c r="L371" s="172"/>
      <c r="M371" s="172"/>
      <c r="N371" s="172"/>
      <c r="O371" s="173"/>
      <c r="P371" s="171"/>
      <c r="Q371" s="172"/>
      <c r="R371" s="172"/>
      <c r="S371" s="172"/>
      <c r="T371" s="172"/>
      <c r="U371" s="172"/>
      <c r="V371" s="172"/>
      <c r="W371" s="172"/>
      <c r="X371" s="172"/>
      <c r="Y371" s="173"/>
      <c r="Z371" s="146" t="s">
        <v>42</v>
      </c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86" t="s">
        <v>25</v>
      </c>
      <c r="AN371" s="187"/>
      <c r="AO371" s="187"/>
      <c r="AP371" s="187"/>
      <c r="AQ371" s="187"/>
      <c r="AR371" s="187"/>
      <c r="AS371" s="187"/>
      <c r="AT371" s="187"/>
      <c r="AU371" s="187"/>
      <c r="AV371" s="188"/>
      <c r="AW371" s="180" t="s">
        <v>64</v>
      </c>
      <c r="AX371" s="181"/>
      <c r="AY371" s="181"/>
      <c r="AZ371" s="181"/>
      <c r="BA371" s="181"/>
      <c r="BB371" s="182"/>
      <c r="BC371" s="180" t="s">
        <v>33</v>
      </c>
      <c r="BD371" s="181"/>
      <c r="BE371" s="181"/>
      <c r="BF371" s="181"/>
      <c r="BG371" s="181"/>
      <c r="BH371" s="182"/>
      <c r="BI371" s="180" t="s">
        <v>34</v>
      </c>
      <c r="BJ371" s="181"/>
      <c r="BK371" s="181"/>
      <c r="BL371" s="181"/>
      <c r="BM371" s="181"/>
      <c r="BN371" s="181"/>
      <c r="BO371" s="181"/>
      <c r="BP371" s="181"/>
      <c r="BQ371" s="181"/>
      <c r="BR371" s="181"/>
      <c r="BS371" s="181"/>
      <c r="BT371" s="181"/>
      <c r="BU371" s="181"/>
      <c r="BV371" s="181"/>
      <c r="BW371" s="181"/>
      <c r="BX371" s="181"/>
      <c r="BY371" s="181"/>
      <c r="BZ371" s="182"/>
      <c r="CA371" s="183"/>
      <c r="CB371" s="184"/>
      <c r="CC371" s="184"/>
      <c r="CD371" s="184"/>
      <c r="CE371" s="185"/>
    </row>
    <row r="372" spans="1:83" ht="15" customHeight="1">
      <c r="A372" s="147"/>
      <c r="B372" s="147"/>
      <c r="C372" s="147"/>
      <c r="D372" s="147"/>
      <c r="E372" s="174"/>
      <c r="F372" s="175"/>
      <c r="G372" s="175"/>
      <c r="H372" s="175"/>
      <c r="I372" s="175"/>
      <c r="J372" s="175"/>
      <c r="K372" s="175"/>
      <c r="L372" s="175"/>
      <c r="M372" s="175"/>
      <c r="N372" s="175"/>
      <c r="O372" s="176"/>
      <c r="P372" s="174"/>
      <c r="Q372" s="175"/>
      <c r="R372" s="175"/>
      <c r="S372" s="175"/>
      <c r="T372" s="175"/>
      <c r="U372" s="175"/>
      <c r="V372" s="175"/>
      <c r="W372" s="175"/>
      <c r="X372" s="175"/>
      <c r="Y372" s="176"/>
      <c r="Z372" s="146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80" t="s">
        <v>43</v>
      </c>
      <c r="AN372" s="181"/>
      <c r="AO372" s="181"/>
      <c r="AP372" s="181"/>
      <c r="AQ372" s="181"/>
      <c r="AR372" s="182"/>
      <c r="AS372" s="180" t="s">
        <v>26</v>
      </c>
      <c r="AT372" s="181"/>
      <c r="AU372" s="181"/>
      <c r="AV372" s="182"/>
      <c r="AW372" s="183"/>
      <c r="AX372" s="184"/>
      <c r="AY372" s="184"/>
      <c r="AZ372" s="184"/>
      <c r="BA372" s="184"/>
      <c r="BB372" s="185"/>
      <c r="BC372" s="183"/>
      <c r="BD372" s="184"/>
      <c r="BE372" s="184"/>
      <c r="BF372" s="184"/>
      <c r="BG372" s="184"/>
      <c r="BH372" s="185"/>
      <c r="BI372" s="183"/>
      <c r="BJ372" s="184"/>
      <c r="BK372" s="184"/>
      <c r="BL372" s="184"/>
      <c r="BM372" s="184"/>
      <c r="BN372" s="184"/>
      <c r="BO372" s="184"/>
      <c r="BP372" s="184"/>
      <c r="BQ372" s="184"/>
      <c r="BR372" s="184"/>
      <c r="BS372" s="184"/>
      <c r="BT372" s="184"/>
      <c r="BU372" s="184"/>
      <c r="BV372" s="184"/>
      <c r="BW372" s="184"/>
      <c r="BX372" s="184"/>
      <c r="BY372" s="184"/>
      <c r="BZ372" s="185"/>
      <c r="CA372" s="183"/>
      <c r="CB372" s="184"/>
      <c r="CC372" s="184"/>
      <c r="CD372" s="184"/>
      <c r="CE372" s="185"/>
    </row>
    <row r="373" spans="1:83" ht="70.5" customHeight="1">
      <c r="A373" s="147"/>
      <c r="B373" s="147"/>
      <c r="C373" s="147"/>
      <c r="D373" s="147"/>
      <c r="E373" s="144" t="s">
        <v>42</v>
      </c>
      <c r="F373" s="145"/>
      <c r="G373" s="145"/>
      <c r="H373" s="145"/>
      <c r="I373" s="145"/>
      <c r="J373" s="145"/>
      <c r="K373" s="145"/>
      <c r="L373" s="145"/>
      <c r="M373" s="145"/>
      <c r="N373" s="145"/>
      <c r="O373" s="146"/>
      <c r="P373" s="147" t="s">
        <v>42</v>
      </c>
      <c r="Q373" s="147"/>
      <c r="R373" s="147"/>
      <c r="S373" s="147"/>
      <c r="T373" s="147"/>
      <c r="U373" s="147"/>
      <c r="V373" s="147"/>
      <c r="W373" s="147"/>
      <c r="X373" s="147"/>
      <c r="Y373" s="147"/>
      <c r="Z373" s="146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86"/>
      <c r="AN373" s="187"/>
      <c r="AO373" s="187"/>
      <c r="AP373" s="187"/>
      <c r="AQ373" s="187"/>
      <c r="AR373" s="188"/>
      <c r="AS373" s="186"/>
      <c r="AT373" s="187"/>
      <c r="AU373" s="187"/>
      <c r="AV373" s="188"/>
      <c r="AW373" s="186"/>
      <c r="AX373" s="187"/>
      <c r="AY373" s="187"/>
      <c r="AZ373" s="187"/>
      <c r="BA373" s="187"/>
      <c r="BB373" s="188"/>
      <c r="BC373" s="186"/>
      <c r="BD373" s="187"/>
      <c r="BE373" s="187"/>
      <c r="BF373" s="187"/>
      <c r="BG373" s="187"/>
      <c r="BH373" s="188"/>
      <c r="BI373" s="186"/>
      <c r="BJ373" s="187"/>
      <c r="BK373" s="187"/>
      <c r="BL373" s="187"/>
      <c r="BM373" s="187"/>
      <c r="BN373" s="187"/>
      <c r="BO373" s="187"/>
      <c r="BP373" s="187"/>
      <c r="BQ373" s="187"/>
      <c r="BR373" s="187"/>
      <c r="BS373" s="187"/>
      <c r="BT373" s="187"/>
      <c r="BU373" s="187"/>
      <c r="BV373" s="187"/>
      <c r="BW373" s="187"/>
      <c r="BX373" s="187"/>
      <c r="BY373" s="187"/>
      <c r="BZ373" s="188"/>
      <c r="CA373" s="186"/>
      <c r="CB373" s="187"/>
      <c r="CC373" s="187"/>
      <c r="CD373" s="187"/>
      <c r="CE373" s="188"/>
    </row>
    <row r="374" spans="1:83" ht="15" customHeight="1">
      <c r="A374" s="148" t="s">
        <v>12</v>
      </c>
      <c r="B374" s="148"/>
      <c r="C374" s="148"/>
      <c r="D374" s="148"/>
      <c r="E374" s="252" t="s">
        <v>13</v>
      </c>
      <c r="F374" s="253"/>
      <c r="G374" s="253"/>
      <c r="H374" s="253"/>
      <c r="I374" s="253"/>
      <c r="J374" s="253"/>
      <c r="K374" s="253"/>
      <c r="L374" s="253"/>
      <c r="M374" s="253"/>
      <c r="N374" s="253"/>
      <c r="O374" s="254"/>
      <c r="P374" s="148" t="s">
        <v>14</v>
      </c>
      <c r="Q374" s="148"/>
      <c r="R374" s="148"/>
      <c r="S374" s="148"/>
      <c r="T374" s="148"/>
      <c r="U374" s="148"/>
      <c r="V374" s="148"/>
      <c r="W374" s="148"/>
      <c r="X374" s="148"/>
      <c r="Y374" s="148"/>
      <c r="Z374" s="148" t="s">
        <v>15</v>
      </c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97" t="s">
        <v>16</v>
      </c>
      <c r="AN374" s="97"/>
      <c r="AO374" s="97"/>
      <c r="AP374" s="97"/>
      <c r="AQ374" s="97"/>
      <c r="AR374" s="97"/>
      <c r="AS374" s="97" t="s">
        <v>17</v>
      </c>
      <c r="AT374" s="97"/>
      <c r="AU374" s="97"/>
      <c r="AV374" s="97"/>
      <c r="AW374" s="97" t="s">
        <v>18</v>
      </c>
      <c r="AX374" s="97"/>
      <c r="AY374" s="97"/>
      <c r="AZ374" s="97"/>
      <c r="BA374" s="97"/>
      <c r="BB374" s="97"/>
      <c r="BC374" s="97" t="s">
        <v>19</v>
      </c>
      <c r="BD374" s="97"/>
      <c r="BE374" s="97"/>
      <c r="BF374" s="97"/>
      <c r="BG374" s="97"/>
      <c r="BH374" s="97"/>
      <c r="BI374" s="93" t="s">
        <v>20</v>
      </c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5"/>
      <c r="CA374" s="239" t="s">
        <v>21</v>
      </c>
      <c r="CB374" s="239"/>
      <c r="CC374" s="239"/>
      <c r="CD374" s="239"/>
      <c r="CE374" s="239"/>
    </row>
    <row r="375" spans="1:83" ht="45.75" customHeight="1">
      <c r="A375" s="126" t="s">
        <v>12</v>
      </c>
      <c r="B375" s="127"/>
      <c r="C375" s="127"/>
      <c r="D375" s="128"/>
      <c r="E375" s="126" t="s">
        <v>81</v>
      </c>
      <c r="F375" s="127"/>
      <c r="G375" s="127"/>
      <c r="H375" s="127"/>
      <c r="I375" s="127"/>
      <c r="J375" s="127"/>
      <c r="K375" s="127"/>
      <c r="L375" s="127"/>
      <c r="M375" s="127"/>
      <c r="N375" s="127"/>
      <c r="O375" s="128"/>
      <c r="P375" s="126" t="s">
        <v>82</v>
      </c>
      <c r="Q375" s="127"/>
      <c r="R375" s="127"/>
      <c r="S375" s="127"/>
      <c r="T375" s="127"/>
      <c r="U375" s="127"/>
      <c r="V375" s="127"/>
      <c r="W375" s="127"/>
      <c r="X375" s="127"/>
      <c r="Y375" s="128"/>
      <c r="Z375" s="159" t="s">
        <v>87</v>
      </c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1"/>
      <c r="AM375" s="211" t="s">
        <v>88</v>
      </c>
      <c r="AN375" s="211"/>
      <c r="AO375" s="211"/>
      <c r="AP375" s="211"/>
      <c r="AQ375" s="211"/>
      <c r="AR375" s="211"/>
      <c r="AS375" s="203" t="s">
        <v>89</v>
      </c>
      <c r="AT375" s="204"/>
      <c r="AU375" s="204"/>
      <c r="AV375" s="204"/>
      <c r="AW375" s="191">
        <v>1740</v>
      </c>
      <c r="AX375" s="191"/>
      <c r="AY375" s="191"/>
      <c r="AZ375" s="191"/>
      <c r="BA375" s="191"/>
      <c r="BB375" s="191"/>
      <c r="BC375" s="191">
        <f>BC376</f>
        <v>1191</v>
      </c>
      <c r="BD375" s="191"/>
      <c r="BE375" s="191"/>
      <c r="BF375" s="191"/>
      <c r="BG375" s="191"/>
      <c r="BH375" s="191"/>
      <c r="BI375" s="208" t="s">
        <v>141</v>
      </c>
      <c r="BJ375" s="209"/>
      <c r="BK375" s="209"/>
      <c r="BL375" s="209"/>
      <c r="BM375" s="209"/>
      <c r="BN375" s="209"/>
      <c r="BO375" s="209"/>
      <c r="BP375" s="209"/>
      <c r="BQ375" s="209"/>
      <c r="BR375" s="209"/>
      <c r="BS375" s="209"/>
      <c r="BT375" s="209"/>
      <c r="BU375" s="209"/>
      <c r="BV375" s="209"/>
      <c r="BW375" s="209"/>
      <c r="BX375" s="209"/>
      <c r="BY375" s="209"/>
      <c r="BZ375" s="210"/>
      <c r="CA375" s="267"/>
      <c r="CB375" s="267"/>
      <c r="CC375" s="267"/>
      <c r="CD375" s="267"/>
      <c r="CE375" s="267"/>
    </row>
    <row r="376" spans="1:83" ht="38.25" customHeight="1">
      <c r="A376" s="129"/>
      <c r="B376" s="130"/>
      <c r="C376" s="130"/>
      <c r="D376" s="131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1"/>
      <c r="P376" s="129"/>
      <c r="Q376" s="130"/>
      <c r="R376" s="130"/>
      <c r="S376" s="130"/>
      <c r="T376" s="130"/>
      <c r="U376" s="130"/>
      <c r="V376" s="130"/>
      <c r="W376" s="130"/>
      <c r="X376" s="130"/>
      <c r="Y376" s="131"/>
      <c r="Z376" s="159" t="s">
        <v>74</v>
      </c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1"/>
      <c r="AM376" s="44"/>
      <c r="AN376" s="17"/>
      <c r="AO376" s="17"/>
      <c r="AP376" s="17"/>
      <c r="AQ376" s="17"/>
      <c r="AR376" s="18"/>
      <c r="AS376" s="15"/>
      <c r="AT376" s="15"/>
      <c r="AU376" s="15"/>
      <c r="AV376" s="15"/>
      <c r="AW376" s="88">
        <f>AW385+AW390+AW398+AW406+AW415+AW424+AW432+AW441+AW449+AW472+AW458+AW465</f>
        <v>1740</v>
      </c>
      <c r="AX376" s="89"/>
      <c r="AY376" s="89"/>
      <c r="AZ376" s="89"/>
      <c r="BA376" s="89"/>
      <c r="BB376" s="90"/>
      <c r="BC376" s="88">
        <f>BC385+BC390+BC398+BC406+BC415+BC424+BC432+BC441+BC449+BC472+BC458+BC465</f>
        <v>1191</v>
      </c>
      <c r="BD376" s="89"/>
      <c r="BE376" s="89"/>
      <c r="BF376" s="89"/>
      <c r="BG376" s="89"/>
      <c r="BH376" s="90"/>
      <c r="BI376" s="177" t="s">
        <v>103</v>
      </c>
      <c r="BJ376" s="178"/>
      <c r="BK376" s="178"/>
      <c r="BL376" s="178"/>
      <c r="BM376" s="178"/>
      <c r="BN376" s="178"/>
      <c r="BO376" s="178"/>
      <c r="BP376" s="178"/>
      <c r="BQ376" s="178"/>
      <c r="BR376" s="178"/>
      <c r="BS376" s="178"/>
      <c r="BT376" s="178"/>
      <c r="BU376" s="178"/>
      <c r="BV376" s="178"/>
      <c r="BW376" s="178"/>
      <c r="BX376" s="178"/>
      <c r="BY376" s="178"/>
      <c r="BZ376" s="179"/>
      <c r="CA376" s="22"/>
      <c r="CB376" s="23"/>
      <c r="CC376" s="23"/>
      <c r="CD376" s="23"/>
      <c r="CE376" s="24"/>
    </row>
    <row r="377" spans="1:83" ht="41.25" customHeight="1">
      <c r="A377" s="129"/>
      <c r="B377" s="130"/>
      <c r="C377" s="130"/>
      <c r="D377" s="131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1"/>
      <c r="P377" s="129"/>
      <c r="Q377" s="130"/>
      <c r="R377" s="130"/>
      <c r="S377" s="130"/>
      <c r="T377" s="130"/>
      <c r="U377" s="130"/>
      <c r="V377" s="130"/>
      <c r="W377" s="130"/>
      <c r="X377" s="130"/>
      <c r="Y377" s="131"/>
      <c r="Z377" s="159" t="s">
        <v>78</v>
      </c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1"/>
      <c r="AM377" s="44"/>
      <c r="AN377" s="17"/>
      <c r="AO377" s="17"/>
      <c r="AP377" s="17"/>
      <c r="AQ377" s="17"/>
      <c r="AR377" s="18"/>
      <c r="AS377" s="15"/>
      <c r="AT377" s="15"/>
      <c r="AU377" s="15"/>
      <c r="AV377" s="15"/>
      <c r="AW377" s="88">
        <f>AW386+AW391+AW399+AW407+AW416+AW425+AW433+AW442+AW450+AW473+AW459+AW466</f>
        <v>543</v>
      </c>
      <c r="AX377" s="89"/>
      <c r="AY377" s="89"/>
      <c r="AZ377" s="89"/>
      <c r="BA377" s="89"/>
      <c r="BB377" s="90"/>
      <c r="BC377" s="88">
        <f>BC386+BC391+BC399+BC407+BC416+BC425+BC433+BC442+BC450+BC473+BC459+BC466</f>
        <v>392</v>
      </c>
      <c r="BD377" s="89"/>
      <c r="BE377" s="89"/>
      <c r="BF377" s="89"/>
      <c r="BG377" s="89"/>
      <c r="BH377" s="90"/>
      <c r="BI377" s="177" t="s">
        <v>103</v>
      </c>
      <c r="BJ377" s="178"/>
      <c r="BK377" s="178"/>
      <c r="BL377" s="178"/>
      <c r="BM377" s="178"/>
      <c r="BN377" s="178"/>
      <c r="BO377" s="178"/>
      <c r="BP377" s="178"/>
      <c r="BQ377" s="178"/>
      <c r="BR377" s="178"/>
      <c r="BS377" s="178"/>
      <c r="BT377" s="178"/>
      <c r="BU377" s="178"/>
      <c r="BV377" s="178"/>
      <c r="BW377" s="178"/>
      <c r="BX377" s="178"/>
      <c r="BY377" s="178"/>
      <c r="BZ377" s="179"/>
      <c r="CA377" s="22"/>
      <c r="CB377" s="23"/>
      <c r="CC377" s="23"/>
      <c r="CD377" s="23"/>
      <c r="CE377" s="24"/>
    </row>
    <row r="378" spans="1:83" ht="41.25" customHeight="1">
      <c r="A378" s="129"/>
      <c r="B378" s="130"/>
      <c r="C378" s="130"/>
      <c r="D378" s="131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1"/>
      <c r="P378" s="129"/>
      <c r="Q378" s="130"/>
      <c r="R378" s="130"/>
      <c r="S378" s="130"/>
      <c r="T378" s="130"/>
      <c r="U378" s="130"/>
      <c r="V378" s="130"/>
      <c r="W378" s="130"/>
      <c r="X378" s="130"/>
      <c r="Y378" s="131"/>
      <c r="Z378" s="162" t="s">
        <v>79</v>
      </c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4"/>
      <c r="AM378" s="44"/>
      <c r="AN378" s="17"/>
      <c r="AO378" s="17"/>
      <c r="AP378" s="17"/>
      <c r="AQ378" s="17"/>
      <c r="AR378" s="18"/>
      <c r="AS378" s="15"/>
      <c r="AT378" s="15"/>
      <c r="AU378" s="15"/>
      <c r="AV378" s="15"/>
      <c r="AW378" s="88">
        <f>AW400+AW392+AW408+AW417+AW426+AW434+AW443+AW451+AW474+AW460+AW467</f>
        <v>1367</v>
      </c>
      <c r="AX378" s="89"/>
      <c r="AY378" s="89"/>
      <c r="AZ378" s="89"/>
      <c r="BA378" s="89"/>
      <c r="BB378" s="90"/>
      <c r="BC378" s="88">
        <f>BC400+BC392+BC408+BC417+BC426+BC434+BC443+BC451+BC474+BC460+BC467</f>
        <v>955</v>
      </c>
      <c r="BD378" s="89"/>
      <c r="BE378" s="89"/>
      <c r="BF378" s="89"/>
      <c r="BG378" s="89"/>
      <c r="BH378" s="90"/>
      <c r="BI378" s="177" t="s">
        <v>103</v>
      </c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9"/>
      <c r="CA378" s="22"/>
      <c r="CB378" s="23"/>
      <c r="CC378" s="23"/>
      <c r="CD378" s="23"/>
      <c r="CE378" s="24"/>
    </row>
    <row r="379" spans="1:83" ht="41.25" customHeight="1">
      <c r="A379" s="129"/>
      <c r="B379" s="130"/>
      <c r="C379" s="130"/>
      <c r="D379" s="131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1"/>
      <c r="P379" s="129"/>
      <c r="Q379" s="130"/>
      <c r="R379" s="130"/>
      <c r="S379" s="130"/>
      <c r="T379" s="130"/>
      <c r="U379" s="130"/>
      <c r="V379" s="130"/>
      <c r="W379" s="130"/>
      <c r="X379" s="130"/>
      <c r="Y379" s="131"/>
      <c r="Z379" s="162" t="s">
        <v>98</v>
      </c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4"/>
      <c r="AM379" s="44"/>
      <c r="AN379" s="17"/>
      <c r="AO379" s="17"/>
      <c r="AP379" s="17"/>
      <c r="AQ379" s="17"/>
      <c r="AR379" s="18"/>
      <c r="AS379" s="15"/>
      <c r="AT379" s="15"/>
      <c r="AU379" s="15"/>
      <c r="AV379" s="15"/>
      <c r="AW379" s="88">
        <f>AW401+AW393+AW409+AW418+AW427+AW435+AW444+AW452+AW475+AW461+AW468</f>
        <v>1134</v>
      </c>
      <c r="AX379" s="89"/>
      <c r="AY379" s="89"/>
      <c r="AZ379" s="89"/>
      <c r="BA379" s="89"/>
      <c r="BB379" s="90"/>
      <c r="BC379" s="88">
        <f>BC401+BC393+BC409+BC418+BC427+BC435+BC444+BC452+BC475+BC461+BC468</f>
        <v>821</v>
      </c>
      <c r="BD379" s="89"/>
      <c r="BE379" s="89"/>
      <c r="BF379" s="89"/>
      <c r="BG379" s="89"/>
      <c r="BH379" s="90"/>
      <c r="BI379" s="177" t="s">
        <v>103</v>
      </c>
      <c r="BJ379" s="178"/>
      <c r="BK379" s="178"/>
      <c r="BL379" s="178"/>
      <c r="BM379" s="178"/>
      <c r="BN379" s="178"/>
      <c r="BO379" s="178"/>
      <c r="BP379" s="178"/>
      <c r="BQ379" s="178"/>
      <c r="BR379" s="178"/>
      <c r="BS379" s="178"/>
      <c r="BT379" s="178"/>
      <c r="BU379" s="178"/>
      <c r="BV379" s="178"/>
      <c r="BW379" s="178"/>
      <c r="BX379" s="178"/>
      <c r="BY379" s="178"/>
      <c r="BZ379" s="179"/>
      <c r="CA379" s="22"/>
      <c r="CB379" s="23"/>
      <c r="CC379" s="23"/>
      <c r="CD379" s="23"/>
      <c r="CE379" s="24"/>
    </row>
    <row r="380" spans="1:83" ht="41.25" customHeight="1">
      <c r="A380" s="132"/>
      <c r="B380" s="133"/>
      <c r="C380" s="133"/>
      <c r="D380" s="134"/>
      <c r="E380" s="132"/>
      <c r="F380" s="133"/>
      <c r="G380" s="133"/>
      <c r="H380" s="133"/>
      <c r="I380" s="133"/>
      <c r="J380" s="133"/>
      <c r="K380" s="133"/>
      <c r="L380" s="133"/>
      <c r="M380" s="133"/>
      <c r="N380" s="133"/>
      <c r="O380" s="134"/>
      <c r="P380" s="132"/>
      <c r="Q380" s="133"/>
      <c r="R380" s="133"/>
      <c r="S380" s="133"/>
      <c r="T380" s="133"/>
      <c r="U380" s="133"/>
      <c r="V380" s="133"/>
      <c r="W380" s="133"/>
      <c r="X380" s="133"/>
      <c r="Y380" s="134"/>
      <c r="Z380" s="159" t="s">
        <v>75</v>
      </c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1"/>
      <c r="AM380" s="28"/>
      <c r="AN380" s="6"/>
      <c r="AO380" s="6"/>
      <c r="AP380" s="6"/>
      <c r="AQ380" s="6"/>
      <c r="AR380" s="7"/>
      <c r="AS380" s="8"/>
      <c r="AT380" s="8"/>
      <c r="AU380" s="8"/>
      <c r="AV380" s="8"/>
      <c r="AW380" s="88">
        <f>AW387+AW394+AW402+AW410+AW419+AW428+AW436+AW453+AW476+AW462+AW469</f>
        <v>388</v>
      </c>
      <c r="AX380" s="89"/>
      <c r="AY380" s="89"/>
      <c r="AZ380" s="89"/>
      <c r="BA380" s="89"/>
      <c r="BB380" s="90"/>
      <c r="BC380" s="88">
        <f>BC387+BC394+BC402+BC410+BC419+BC428+BC436+BC453+BC476+BC462+BC469</f>
        <v>272</v>
      </c>
      <c r="BD380" s="89"/>
      <c r="BE380" s="89"/>
      <c r="BF380" s="89"/>
      <c r="BG380" s="89"/>
      <c r="BH380" s="90"/>
      <c r="BI380" s="177" t="s">
        <v>103</v>
      </c>
      <c r="BJ380" s="178"/>
      <c r="BK380" s="178"/>
      <c r="BL380" s="178"/>
      <c r="BM380" s="178"/>
      <c r="BN380" s="178"/>
      <c r="BO380" s="178"/>
      <c r="BP380" s="178"/>
      <c r="BQ380" s="178"/>
      <c r="BR380" s="178"/>
      <c r="BS380" s="178"/>
      <c r="BT380" s="178"/>
      <c r="BU380" s="178"/>
      <c r="BV380" s="178"/>
      <c r="BW380" s="178"/>
      <c r="BX380" s="178"/>
      <c r="BY380" s="178"/>
      <c r="BZ380" s="179"/>
      <c r="CA380" s="22"/>
      <c r="CB380" s="23"/>
      <c r="CC380" s="23"/>
      <c r="CD380" s="23"/>
      <c r="CE380" s="24"/>
    </row>
    <row r="381" spans="1:83" ht="40.5" customHeight="1">
      <c r="A381" s="126"/>
      <c r="B381" s="127"/>
      <c r="C381" s="127"/>
      <c r="D381" s="128"/>
      <c r="E381" s="126"/>
      <c r="F381" s="127"/>
      <c r="G381" s="127"/>
      <c r="H381" s="127"/>
      <c r="I381" s="127"/>
      <c r="J381" s="127"/>
      <c r="K381" s="127"/>
      <c r="L381" s="127"/>
      <c r="M381" s="127"/>
      <c r="N381" s="127"/>
      <c r="O381" s="128"/>
      <c r="P381" s="126"/>
      <c r="Q381" s="127"/>
      <c r="R381" s="127"/>
      <c r="S381" s="127"/>
      <c r="T381" s="127"/>
      <c r="U381" s="127"/>
      <c r="V381" s="127"/>
      <c r="W381" s="127"/>
      <c r="X381" s="127"/>
      <c r="Y381" s="128"/>
      <c r="Z381" s="162" t="s">
        <v>76</v>
      </c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4"/>
      <c r="AM381" s="44"/>
      <c r="AN381" s="17"/>
      <c r="AO381" s="17"/>
      <c r="AP381" s="17"/>
      <c r="AQ381" s="17"/>
      <c r="AR381" s="18"/>
      <c r="AS381" s="15"/>
      <c r="AT381" s="15"/>
      <c r="AU381" s="15"/>
      <c r="AV381" s="15"/>
      <c r="AW381" s="88">
        <f>AW388+AW395+AW403+AW411+AW420+AW429+AW437+AW446+AW454+AW477+AW463+AW470</f>
        <v>1219</v>
      </c>
      <c r="AX381" s="89"/>
      <c r="AY381" s="89"/>
      <c r="AZ381" s="89"/>
      <c r="BA381" s="89"/>
      <c r="BB381" s="90"/>
      <c r="BC381" s="88">
        <f>BC388+BC395+BC403+BC411+BC420+BC429+BC437+BC446+BC454+BC477+BC463+BC470</f>
        <v>790</v>
      </c>
      <c r="BD381" s="89"/>
      <c r="BE381" s="89"/>
      <c r="BF381" s="89"/>
      <c r="BG381" s="89"/>
      <c r="BH381" s="90"/>
      <c r="BI381" s="177" t="s">
        <v>103</v>
      </c>
      <c r="BJ381" s="178"/>
      <c r="BK381" s="178"/>
      <c r="BL381" s="178"/>
      <c r="BM381" s="178"/>
      <c r="BN381" s="178"/>
      <c r="BO381" s="178"/>
      <c r="BP381" s="178"/>
      <c r="BQ381" s="178"/>
      <c r="BR381" s="178"/>
      <c r="BS381" s="178"/>
      <c r="BT381" s="178"/>
      <c r="BU381" s="178"/>
      <c r="BV381" s="178"/>
      <c r="BW381" s="178"/>
      <c r="BX381" s="178"/>
      <c r="BY381" s="178"/>
      <c r="BZ381" s="179"/>
      <c r="CA381" s="22"/>
      <c r="CB381" s="23"/>
      <c r="CC381" s="23"/>
      <c r="CD381" s="23"/>
      <c r="CE381" s="24"/>
    </row>
    <row r="382" spans="1:83" ht="98.25" customHeight="1">
      <c r="A382" s="129"/>
      <c r="B382" s="130"/>
      <c r="C382" s="130"/>
      <c r="D382" s="131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1"/>
      <c r="P382" s="129"/>
      <c r="Q382" s="130"/>
      <c r="R382" s="130"/>
      <c r="S382" s="130"/>
      <c r="T382" s="130"/>
      <c r="U382" s="130"/>
      <c r="V382" s="130"/>
      <c r="W382" s="130"/>
      <c r="X382" s="130"/>
      <c r="Y382" s="131"/>
      <c r="Z382" s="162" t="s">
        <v>99</v>
      </c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4"/>
      <c r="AM382" s="44"/>
      <c r="AN382" s="17"/>
      <c r="AO382" s="17"/>
      <c r="AP382" s="17"/>
      <c r="AQ382" s="17"/>
      <c r="AR382" s="18"/>
      <c r="AS382" s="15"/>
      <c r="AT382" s="15"/>
      <c r="AU382" s="15"/>
      <c r="AV382" s="15"/>
      <c r="AW382" s="88">
        <f>AW404+AW412+AW421+AW430+AW438+AW455+AW396+AW478</f>
        <v>114</v>
      </c>
      <c r="AX382" s="89"/>
      <c r="AY382" s="89"/>
      <c r="AZ382" s="89"/>
      <c r="BA382" s="89"/>
      <c r="BB382" s="90"/>
      <c r="BC382" s="88">
        <f>BC404+BC412+BC421+BC430+BC438+BC455+BC396+BC478</f>
        <v>84</v>
      </c>
      <c r="BD382" s="89"/>
      <c r="BE382" s="89"/>
      <c r="BF382" s="89"/>
      <c r="BG382" s="89"/>
      <c r="BH382" s="90"/>
      <c r="BI382" s="177" t="s">
        <v>103</v>
      </c>
      <c r="BJ382" s="178"/>
      <c r="BK382" s="178"/>
      <c r="BL382" s="178"/>
      <c r="BM382" s="178"/>
      <c r="BN382" s="178"/>
      <c r="BO382" s="178"/>
      <c r="BP382" s="178"/>
      <c r="BQ382" s="178"/>
      <c r="BR382" s="178"/>
      <c r="BS382" s="178"/>
      <c r="BT382" s="178"/>
      <c r="BU382" s="178"/>
      <c r="BV382" s="178"/>
      <c r="BW382" s="178"/>
      <c r="BX382" s="178"/>
      <c r="BY382" s="178"/>
      <c r="BZ382" s="179"/>
      <c r="CA382" s="22"/>
      <c r="CB382" s="23"/>
      <c r="CC382" s="23"/>
      <c r="CD382" s="23"/>
      <c r="CE382" s="24"/>
    </row>
    <row r="383" spans="1:83" ht="35.25" customHeight="1" hidden="1">
      <c r="A383" s="129"/>
      <c r="B383" s="130"/>
      <c r="C383" s="130"/>
      <c r="D383" s="131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1"/>
      <c r="P383" s="129"/>
      <c r="Q383" s="130"/>
      <c r="R383" s="130"/>
      <c r="S383" s="130"/>
      <c r="T383" s="130"/>
      <c r="U383" s="130"/>
      <c r="V383" s="130"/>
      <c r="W383" s="130"/>
      <c r="X383" s="130"/>
      <c r="Y383" s="131"/>
      <c r="Z383" s="162" t="s">
        <v>101</v>
      </c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4"/>
      <c r="AM383" s="44"/>
      <c r="AN383" s="17"/>
      <c r="AO383" s="17"/>
      <c r="AP383" s="17"/>
      <c r="AQ383" s="17"/>
      <c r="AR383" s="18"/>
      <c r="AS383" s="15"/>
      <c r="AT383" s="15"/>
      <c r="AU383" s="15"/>
      <c r="AV383" s="15"/>
      <c r="AW383" s="88">
        <f>AW413+AW422+AW439+AW447+AW456</f>
        <v>0</v>
      </c>
      <c r="AX383" s="89"/>
      <c r="AY383" s="89"/>
      <c r="AZ383" s="89"/>
      <c r="BA383" s="89"/>
      <c r="BB383" s="90"/>
      <c r="BC383" s="88">
        <f>BC413+BC422+BC439+BC447+BC456</f>
        <v>0</v>
      </c>
      <c r="BD383" s="89"/>
      <c r="BE383" s="89"/>
      <c r="BF383" s="89"/>
      <c r="BG383" s="89"/>
      <c r="BH383" s="90"/>
      <c r="BI383" s="177" t="s">
        <v>122</v>
      </c>
      <c r="BJ383" s="178"/>
      <c r="BK383" s="178"/>
      <c r="BL383" s="178"/>
      <c r="BM383" s="178"/>
      <c r="BN383" s="178"/>
      <c r="BO383" s="178"/>
      <c r="BP383" s="178"/>
      <c r="BQ383" s="178"/>
      <c r="BR383" s="178"/>
      <c r="BS383" s="178"/>
      <c r="BT383" s="178"/>
      <c r="BU383" s="178"/>
      <c r="BV383" s="178"/>
      <c r="BW383" s="178"/>
      <c r="BX383" s="178"/>
      <c r="BY383" s="178"/>
      <c r="BZ383" s="179"/>
      <c r="CA383" s="22"/>
      <c r="CB383" s="23"/>
      <c r="CC383" s="23"/>
      <c r="CD383" s="23"/>
      <c r="CE383" s="24"/>
    </row>
    <row r="384" spans="1:83" ht="102.75" customHeight="1">
      <c r="A384" s="129"/>
      <c r="B384" s="130"/>
      <c r="C384" s="130"/>
      <c r="D384" s="131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1"/>
      <c r="P384" s="129"/>
      <c r="Q384" s="130"/>
      <c r="R384" s="130"/>
      <c r="S384" s="130"/>
      <c r="T384" s="130"/>
      <c r="U384" s="130"/>
      <c r="V384" s="130"/>
      <c r="W384" s="130"/>
      <c r="X384" s="130"/>
      <c r="Y384" s="131"/>
      <c r="Z384" s="189" t="s">
        <v>95</v>
      </c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28"/>
      <c r="AN384" s="6"/>
      <c r="AO384" s="6"/>
      <c r="AP384" s="6"/>
      <c r="AQ384" s="6"/>
      <c r="AR384" s="7"/>
      <c r="AS384" s="8"/>
      <c r="AT384" s="8"/>
      <c r="AU384" s="8"/>
      <c r="AV384" s="8"/>
      <c r="AW384" s="205">
        <v>40</v>
      </c>
      <c r="AX384" s="206"/>
      <c r="AY384" s="206"/>
      <c r="AZ384" s="206"/>
      <c r="BA384" s="206"/>
      <c r="BB384" s="207"/>
      <c r="BC384" s="205">
        <v>38</v>
      </c>
      <c r="BD384" s="206"/>
      <c r="BE384" s="206"/>
      <c r="BF384" s="206"/>
      <c r="BG384" s="206"/>
      <c r="BH384" s="207"/>
      <c r="BI384" s="241" t="s">
        <v>148</v>
      </c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3"/>
      <c r="CA384" s="31"/>
      <c r="CB384" s="32"/>
      <c r="CC384" s="32"/>
      <c r="CD384" s="32"/>
      <c r="CE384" s="33"/>
    </row>
    <row r="385" spans="1:83" ht="39.75" customHeight="1">
      <c r="A385" s="129"/>
      <c r="B385" s="130"/>
      <c r="C385" s="130"/>
      <c r="D385" s="131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1"/>
      <c r="P385" s="129"/>
      <c r="Q385" s="130"/>
      <c r="R385" s="130"/>
      <c r="S385" s="130"/>
      <c r="T385" s="130"/>
      <c r="U385" s="130"/>
      <c r="V385" s="130"/>
      <c r="W385" s="130"/>
      <c r="X385" s="130"/>
      <c r="Y385" s="131"/>
      <c r="Z385" s="159" t="s">
        <v>74</v>
      </c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1"/>
      <c r="AM385" s="28"/>
      <c r="AN385" s="6"/>
      <c r="AO385" s="6"/>
      <c r="AP385" s="6"/>
      <c r="AQ385" s="6"/>
      <c r="AR385" s="7"/>
      <c r="AS385" s="8"/>
      <c r="AT385" s="8"/>
      <c r="AU385" s="8"/>
      <c r="AV385" s="8"/>
      <c r="AW385" s="205">
        <v>40</v>
      </c>
      <c r="AX385" s="206"/>
      <c r="AY385" s="206"/>
      <c r="AZ385" s="206"/>
      <c r="BA385" s="206"/>
      <c r="BB385" s="207"/>
      <c r="BC385" s="205">
        <v>38</v>
      </c>
      <c r="BD385" s="206"/>
      <c r="BE385" s="206"/>
      <c r="BF385" s="206"/>
      <c r="BG385" s="206"/>
      <c r="BH385" s="207"/>
      <c r="BI385" s="241" t="s">
        <v>143</v>
      </c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3"/>
      <c r="CA385" s="156"/>
      <c r="CB385" s="157"/>
      <c r="CC385" s="157"/>
      <c r="CD385" s="157"/>
      <c r="CE385" s="158"/>
    </row>
    <row r="386" spans="1:83" ht="38.25" customHeight="1">
      <c r="A386" s="129"/>
      <c r="B386" s="130"/>
      <c r="C386" s="130"/>
      <c r="D386" s="131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1"/>
      <c r="P386" s="129"/>
      <c r="Q386" s="130"/>
      <c r="R386" s="130"/>
      <c r="S386" s="130"/>
      <c r="T386" s="130"/>
      <c r="U386" s="130"/>
      <c r="V386" s="130"/>
      <c r="W386" s="130"/>
      <c r="X386" s="130"/>
      <c r="Y386" s="131"/>
      <c r="Z386" s="159" t="s">
        <v>78</v>
      </c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1"/>
      <c r="AM386" s="45"/>
      <c r="AN386" s="46"/>
      <c r="AO386" s="46"/>
      <c r="AP386" s="46"/>
      <c r="AQ386" s="46"/>
      <c r="AR386" s="47"/>
      <c r="AS386" s="38"/>
      <c r="AT386" s="38"/>
      <c r="AU386" s="38"/>
      <c r="AV386" s="38"/>
      <c r="AW386" s="205">
        <v>37</v>
      </c>
      <c r="AX386" s="206"/>
      <c r="AY386" s="206"/>
      <c r="AZ386" s="206"/>
      <c r="BA386" s="206"/>
      <c r="BB386" s="207"/>
      <c r="BC386" s="205">
        <v>37</v>
      </c>
      <c r="BD386" s="206"/>
      <c r="BE386" s="206"/>
      <c r="BF386" s="206"/>
      <c r="BG386" s="206"/>
      <c r="BH386" s="207"/>
      <c r="BI386" s="241" t="s">
        <v>113</v>
      </c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3"/>
      <c r="CA386" s="156"/>
      <c r="CB386" s="157"/>
      <c r="CC386" s="157"/>
      <c r="CD386" s="157"/>
      <c r="CE386" s="158"/>
    </row>
    <row r="387" spans="1:83" ht="40.5" customHeight="1">
      <c r="A387" s="129"/>
      <c r="B387" s="130"/>
      <c r="C387" s="130"/>
      <c r="D387" s="131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1"/>
      <c r="P387" s="129"/>
      <c r="Q387" s="130"/>
      <c r="R387" s="130"/>
      <c r="S387" s="130"/>
      <c r="T387" s="130"/>
      <c r="U387" s="130"/>
      <c r="V387" s="130"/>
      <c r="W387" s="130"/>
      <c r="X387" s="130"/>
      <c r="Y387" s="131"/>
      <c r="Z387" s="162" t="s">
        <v>75</v>
      </c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4"/>
      <c r="AM387" s="28"/>
      <c r="AN387" s="6"/>
      <c r="AO387" s="6"/>
      <c r="AP387" s="6"/>
      <c r="AQ387" s="6"/>
      <c r="AR387" s="7"/>
      <c r="AS387" s="8"/>
      <c r="AT387" s="8"/>
      <c r="AU387" s="8"/>
      <c r="AV387" s="8"/>
      <c r="AW387" s="205">
        <v>37</v>
      </c>
      <c r="AX387" s="206"/>
      <c r="AY387" s="206"/>
      <c r="AZ387" s="206"/>
      <c r="BA387" s="206"/>
      <c r="BB387" s="207"/>
      <c r="BC387" s="205">
        <v>37</v>
      </c>
      <c r="BD387" s="206"/>
      <c r="BE387" s="206"/>
      <c r="BF387" s="206"/>
      <c r="BG387" s="206"/>
      <c r="BH387" s="207"/>
      <c r="BI387" s="241" t="s">
        <v>113</v>
      </c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3"/>
      <c r="CA387" s="156"/>
      <c r="CB387" s="157"/>
      <c r="CC387" s="157"/>
      <c r="CD387" s="157"/>
      <c r="CE387" s="158"/>
    </row>
    <row r="388" spans="1:83" ht="39.75" customHeight="1">
      <c r="A388" s="129"/>
      <c r="B388" s="130"/>
      <c r="C388" s="130"/>
      <c r="D388" s="131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1"/>
      <c r="P388" s="129"/>
      <c r="Q388" s="130"/>
      <c r="R388" s="130"/>
      <c r="S388" s="130"/>
      <c r="T388" s="130"/>
      <c r="U388" s="130"/>
      <c r="V388" s="130"/>
      <c r="W388" s="130"/>
      <c r="X388" s="130"/>
      <c r="Y388" s="131"/>
      <c r="Z388" s="162" t="s">
        <v>76</v>
      </c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4"/>
      <c r="AM388" s="28"/>
      <c r="AN388" s="6"/>
      <c r="AO388" s="6"/>
      <c r="AP388" s="6"/>
      <c r="AQ388" s="6"/>
      <c r="AR388" s="7"/>
      <c r="AS388" s="8"/>
      <c r="AT388" s="8"/>
      <c r="AU388" s="8"/>
      <c r="AV388" s="8"/>
      <c r="AW388" s="205">
        <v>10</v>
      </c>
      <c r="AX388" s="206"/>
      <c r="AY388" s="206"/>
      <c r="AZ388" s="206"/>
      <c r="BA388" s="206"/>
      <c r="BB388" s="207"/>
      <c r="BC388" s="205">
        <v>9</v>
      </c>
      <c r="BD388" s="206"/>
      <c r="BE388" s="206"/>
      <c r="BF388" s="206"/>
      <c r="BG388" s="206"/>
      <c r="BH388" s="207"/>
      <c r="BI388" s="241" t="s">
        <v>143</v>
      </c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3"/>
      <c r="CA388" s="156"/>
      <c r="CB388" s="157"/>
      <c r="CC388" s="157"/>
      <c r="CD388" s="157"/>
      <c r="CE388" s="158"/>
    </row>
    <row r="389" spans="1:83" ht="27" customHeight="1">
      <c r="A389" s="129"/>
      <c r="B389" s="130"/>
      <c r="C389" s="130"/>
      <c r="D389" s="131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1"/>
      <c r="P389" s="129"/>
      <c r="Q389" s="130"/>
      <c r="R389" s="130"/>
      <c r="S389" s="130"/>
      <c r="T389" s="130"/>
      <c r="U389" s="130"/>
      <c r="V389" s="130"/>
      <c r="W389" s="130"/>
      <c r="X389" s="130"/>
      <c r="Y389" s="131"/>
      <c r="Z389" s="189" t="s">
        <v>109</v>
      </c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93"/>
      <c r="AN389" s="94"/>
      <c r="AO389" s="94"/>
      <c r="AP389" s="94"/>
      <c r="AQ389" s="94"/>
      <c r="AR389" s="95"/>
      <c r="AS389" s="165"/>
      <c r="AT389" s="166"/>
      <c r="AU389" s="166"/>
      <c r="AV389" s="167"/>
      <c r="AW389" s="205">
        <v>30</v>
      </c>
      <c r="AX389" s="206"/>
      <c r="AY389" s="206"/>
      <c r="AZ389" s="206"/>
      <c r="BA389" s="206"/>
      <c r="BB389" s="207"/>
      <c r="BC389" s="205">
        <v>18</v>
      </c>
      <c r="BD389" s="206"/>
      <c r="BE389" s="206"/>
      <c r="BF389" s="206"/>
      <c r="BG389" s="206"/>
      <c r="BH389" s="207"/>
      <c r="BI389" s="241" t="s">
        <v>143</v>
      </c>
      <c r="BJ389" s="242"/>
      <c r="BK389" s="242"/>
      <c r="BL389" s="242"/>
      <c r="BM389" s="242"/>
      <c r="BN389" s="242"/>
      <c r="BO389" s="242"/>
      <c r="BP389" s="242"/>
      <c r="BQ389" s="242"/>
      <c r="BR389" s="242"/>
      <c r="BS389" s="242"/>
      <c r="BT389" s="242"/>
      <c r="BU389" s="242"/>
      <c r="BV389" s="242"/>
      <c r="BW389" s="242"/>
      <c r="BX389" s="242"/>
      <c r="BY389" s="242"/>
      <c r="BZ389" s="243"/>
      <c r="CA389" s="156"/>
      <c r="CB389" s="157"/>
      <c r="CC389" s="157"/>
      <c r="CD389" s="157"/>
      <c r="CE389" s="158"/>
    </row>
    <row r="390" spans="1:83" ht="33.75" customHeight="1">
      <c r="A390" s="129"/>
      <c r="B390" s="130"/>
      <c r="C390" s="130"/>
      <c r="D390" s="131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1"/>
      <c r="P390" s="129"/>
      <c r="Q390" s="130"/>
      <c r="R390" s="130"/>
      <c r="S390" s="130"/>
      <c r="T390" s="130"/>
      <c r="U390" s="130"/>
      <c r="V390" s="130"/>
      <c r="W390" s="130"/>
      <c r="X390" s="130"/>
      <c r="Y390" s="131"/>
      <c r="Z390" s="159" t="s">
        <v>74</v>
      </c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1"/>
      <c r="AM390" s="93"/>
      <c r="AN390" s="94"/>
      <c r="AO390" s="94"/>
      <c r="AP390" s="94"/>
      <c r="AQ390" s="94"/>
      <c r="AR390" s="95"/>
      <c r="AS390" s="165"/>
      <c r="AT390" s="166"/>
      <c r="AU390" s="166"/>
      <c r="AV390" s="167"/>
      <c r="AW390" s="205">
        <v>30</v>
      </c>
      <c r="AX390" s="206"/>
      <c r="AY390" s="206"/>
      <c r="AZ390" s="206"/>
      <c r="BA390" s="206"/>
      <c r="BB390" s="207"/>
      <c r="BC390" s="205">
        <v>18</v>
      </c>
      <c r="BD390" s="206"/>
      <c r="BE390" s="206"/>
      <c r="BF390" s="206"/>
      <c r="BG390" s="206"/>
      <c r="BH390" s="207"/>
      <c r="BI390" s="241" t="s">
        <v>103</v>
      </c>
      <c r="BJ390" s="242"/>
      <c r="BK390" s="242"/>
      <c r="BL390" s="242"/>
      <c r="BM390" s="242"/>
      <c r="BN390" s="242"/>
      <c r="BO390" s="242"/>
      <c r="BP390" s="242"/>
      <c r="BQ390" s="242"/>
      <c r="BR390" s="242"/>
      <c r="BS390" s="242"/>
      <c r="BT390" s="242"/>
      <c r="BU390" s="242"/>
      <c r="BV390" s="242"/>
      <c r="BW390" s="242"/>
      <c r="BX390" s="242"/>
      <c r="BY390" s="242"/>
      <c r="BZ390" s="243"/>
      <c r="CA390" s="156"/>
      <c r="CB390" s="157"/>
      <c r="CC390" s="157"/>
      <c r="CD390" s="157"/>
      <c r="CE390" s="158"/>
    </row>
    <row r="391" spans="1:83" ht="33.75" customHeight="1">
      <c r="A391" s="129"/>
      <c r="B391" s="130"/>
      <c r="C391" s="130"/>
      <c r="D391" s="131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1"/>
      <c r="P391" s="129"/>
      <c r="Q391" s="130"/>
      <c r="R391" s="130"/>
      <c r="S391" s="130"/>
      <c r="T391" s="130"/>
      <c r="U391" s="130"/>
      <c r="V391" s="130"/>
      <c r="W391" s="130"/>
      <c r="X391" s="130"/>
      <c r="Y391" s="131"/>
      <c r="Z391" s="159" t="s">
        <v>78</v>
      </c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1"/>
      <c r="AM391" s="93"/>
      <c r="AN391" s="94"/>
      <c r="AO391" s="94"/>
      <c r="AP391" s="94"/>
      <c r="AQ391" s="94"/>
      <c r="AR391" s="95"/>
      <c r="AS391" s="165"/>
      <c r="AT391" s="166"/>
      <c r="AU391" s="166"/>
      <c r="AV391" s="167"/>
      <c r="AW391" s="205">
        <v>30</v>
      </c>
      <c r="AX391" s="206"/>
      <c r="AY391" s="206"/>
      <c r="AZ391" s="206"/>
      <c r="BA391" s="206"/>
      <c r="BB391" s="207"/>
      <c r="BC391" s="205">
        <v>18</v>
      </c>
      <c r="BD391" s="206"/>
      <c r="BE391" s="206"/>
      <c r="BF391" s="206"/>
      <c r="BG391" s="206"/>
      <c r="BH391" s="207"/>
      <c r="BI391" s="241" t="s">
        <v>103</v>
      </c>
      <c r="BJ391" s="242"/>
      <c r="BK391" s="242"/>
      <c r="BL391" s="242"/>
      <c r="BM391" s="242"/>
      <c r="BN391" s="242"/>
      <c r="BO391" s="242"/>
      <c r="BP391" s="242"/>
      <c r="BQ391" s="242"/>
      <c r="BR391" s="242"/>
      <c r="BS391" s="242"/>
      <c r="BT391" s="242"/>
      <c r="BU391" s="242"/>
      <c r="BV391" s="242"/>
      <c r="BW391" s="242"/>
      <c r="BX391" s="242"/>
      <c r="BY391" s="242"/>
      <c r="BZ391" s="243"/>
      <c r="CA391" s="156"/>
      <c r="CB391" s="157"/>
      <c r="CC391" s="157"/>
      <c r="CD391" s="157"/>
      <c r="CE391" s="158"/>
    </row>
    <row r="392" spans="1:83" ht="36.75" customHeight="1">
      <c r="A392" s="129"/>
      <c r="B392" s="130"/>
      <c r="C392" s="130"/>
      <c r="D392" s="131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1"/>
      <c r="P392" s="129"/>
      <c r="Q392" s="130"/>
      <c r="R392" s="130"/>
      <c r="S392" s="130"/>
      <c r="T392" s="130"/>
      <c r="U392" s="130"/>
      <c r="V392" s="130"/>
      <c r="W392" s="130"/>
      <c r="X392" s="130"/>
      <c r="Y392" s="131"/>
      <c r="Z392" s="162" t="s">
        <v>79</v>
      </c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4"/>
      <c r="AM392" s="93"/>
      <c r="AN392" s="94"/>
      <c r="AO392" s="94"/>
      <c r="AP392" s="94"/>
      <c r="AQ392" s="94"/>
      <c r="AR392" s="95"/>
      <c r="AS392" s="165"/>
      <c r="AT392" s="166"/>
      <c r="AU392" s="166"/>
      <c r="AV392" s="167"/>
      <c r="AW392" s="205">
        <v>23</v>
      </c>
      <c r="AX392" s="206"/>
      <c r="AY392" s="206"/>
      <c r="AZ392" s="206"/>
      <c r="BA392" s="206"/>
      <c r="BB392" s="207"/>
      <c r="BC392" s="205">
        <v>16</v>
      </c>
      <c r="BD392" s="206"/>
      <c r="BE392" s="206"/>
      <c r="BF392" s="206"/>
      <c r="BG392" s="206"/>
      <c r="BH392" s="207"/>
      <c r="BI392" s="241" t="s">
        <v>103</v>
      </c>
      <c r="BJ392" s="242"/>
      <c r="BK392" s="242"/>
      <c r="BL392" s="242"/>
      <c r="BM392" s="242"/>
      <c r="BN392" s="242"/>
      <c r="BO392" s="242"/>
      <c r="BP392" s="242"/>
      <c r="BQ392" s="242"/>
      <c r="BR392" s="242"/>
      <c r="BS392" s="242"/>
      <c r="BT392" s="242"/>
      <c r="BU392" s="242"/>
      <c r="BV392" s="242"/>
      <c r="BW392" s="242"/>
      <c r="BX392" s="242"/>
      <c r="BY392" s="242"/>
      <c r="BZ392" s="243"/>
      <c r="CA392" s="156"/>
      <c r="CB392" s="157"/>
      <c r="CC392" s="157"/>
      <c r="CD392" s="157"/>
      <c r="CE392" s="158"/>
    </row>
    <row r="393" spans="1:83" ht="33.75" customHeight="1">
      <c r="A393" s="129"/>
      <c r="B393" s="130"/>
      <c r="C393" s="130"/>
      <c r="D393" s="131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1"/>
      <c r="P393" s="129"/>
      <c r="Q393" s="130"/>
      <c r="R393" s="130"/>
      <c r="S393" s="130"/>
      <c r="T393" s="130"/>
      <c r="U393" s="130"/>
      <c r="V393" s="130"/>
      <c r="W393" s="130"/>
      <c r="X393" s="130"/>
      <c r="Y393" s="131"/>
      <c r="Z393" s="162" t="s">
        <v>98</v>
      </c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4"/>
      <c r="AM393" s="93"/>
      <c r="AN393" s="94"/>
      <c r="AO393" s="94"/>
      <c r="AP393" s="94"/>
      <c r="AQ393" s="94"/>
      <c r="AR393" s="95"/>
      <c r="AS393" s="165"/>
      <c r="AT393" s="166"/>
      <c r="AU393" s="166"/>
      <c r="AV393" s="167"/>
      <c r="AW393" s="205">
        <v>30</v>
      </c>
      <c r="AX393" s="206"/>
      <c r="AY393" s="206"/>
      <c r="AZ393" s="206"/>
      <c r="BA393" s="206"/>
      <c r="BB393" s="207"/>
      <c r="BC393" s="205">
        <v>18</v>
      </c>
      <c r="BD393" s="206"/>
      <c r="BE393" s="206"/>
      <c r="BF393" s="206"/>
      <c r="BG393" s="206"/>
      <c r="BH393" s="207"/>
      <c r="BI393" s="241" t="s">
        <v>103</v>
      </c>
      <c r="BJ393" s="242"/>
      <c r="BK393" s="242"/>
      <c r="BL393" s="242"/>
      <c r="BM393" s="242"/>
      <c r="BN393" s="242"/>
      <c r="BO393" s="242"/>
      <c r="BP393" s="242"/>
      <c r="BQ393" s="242"/>
      <c r="BR393" s="242"/>
      <c r="BS393" s="242"/>
      <c r="BT393" s="242"/>
      <c r="BU393" s="242"/>
      <c r="BV393" s="242"/>
      <c r="BW393" s="242"/>
      <c r="BX393" s="242"/>
      <c r="BY393" s="242"/>
      <c r="BZ393" s="243"/>
      <c r="CA393" s="156"/>
      <c r="CB393" s="157"/>
      <c r="CC393" s="157"/>
      <c r="CD393" s="157"/>
      <c r="CE393" s="158"/>
    </row>
    <row r="394" spans="1:83" ht="33.75" customHeight="1">
      <c r="A394" s="129"/>
      <c r="B394" s="130"/>
      <c r="C394" s="130"/>
      <c r="D394" s="131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1"/>
      <c r="P394" s="129"/>
      <c r="Q394" s="130"/>
      <c r="R394" s="130"/>
      <c r="S394" s="130"/>
      <c r="T394" s="130"/>
      <c r="U394" s="130"/>
      <c r="V394" s="130"/>
      <c r="W394" s="130"/>
      <c r="X394" s="130"/>
      <c r="Y394" s="131"/>
      <c r="Z394" s="162" t="s">
        <v>75</v>
      </c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4"/>
      <c r="AM394" s="93"/>
      <c r="AN394" s="94"/>
      <c r="AO394" s="94"/>
      <c r="AP394" s="94"/>
      <c r="AQ394" s="94"/>
      <c r="AR394" s="95"/>
      <c r="AS394" s="165"/>
      <c r="AT394" s="166"/>
      <c r="AU394" s="166"/>
      <c r="AV394" s="167"/>
      <c r="AW394" s="205">
        <v>1</v>
      </c>
      <c r="AX394" s="206"/>
      <c r="AY394" s="206"/>
      <c r="AZ394" s="206"/>
      <c r="BA394" s="206"/>
      <c r="BB394" s="207"/>
      <c r="BC394" s="205">
        <v>0</v>
      </c>
      <c r="BD394" s="206"/>
      <c r="BE394" s="206"/>
      <c r="BF394" s="206"/>
      <c r="BG394" s="206"/>
      <c r="BH394" s="207"/>
      <c r="BI394" s="241" t="s">
        <v>103</v>
      </c>
      <c r="BJ394" s="242"/>
      <c r="BK394" s="242"/>
      <c r="BL394" s="242"/>
      <c r="BM394" s="242"/>
      <c r="BN394" s="242"/>
      <c r="BO394" s="242"/>
      <c r="BP394" s="242"/>
      <c r="BQ394" s="242"/>
      <c r="BR394" s="242"/>
      <c r="BS394" s="242"/>
      <c r="BT394" s="242"/>
      <c r="BU394" s="242"/>
      <c r="BV394" s="242"/>
      <c r="BW394" s="242"/>
      <c r="BX394" s="242"/>
      <c r="BY394" s="242"/>
      <c r="BZ394" s="243"/>
      <c r="CA394" s="156"/>
      <c r="CB394" s="157"/>
      <c r="CC394" s="157"/>
      <c r="CD394" s="157"/>
      <c r="CE394" s="158"/>
    </row>
    <row r="395" spans="1:83" ht="39.75" customHeight="1">
      <c r="A395" s="129"/>
      <c r="B395" s="130"/>
      <c r="C395" s="130"/>
      <c r="D395" s="131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1"/>
      <c r="P395" s="129"/>
      <c r="Q395" s="130"/>
      <c r="R395" s="130"/>
      <c r="S395" s="130"/>
      <c r="T395" s="130"/>
      <c r="U395" s="130"/>
      <c r="V395" s="130"/>
      <c r="W395" s="130"/>
      <c r="X395" s="130"/>
      <c r="Y395" s="131"/>
      <c r="Z395" s="159" t="s">
        <v>76</v>
      </c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1"/>
      <c r="AM395" s="93"/>
      <c r="AN395" s="94"/>
      <c r="AO395" s="94"/>
      <c r="AP395" s="94"/>
      <c r="AQ395" s="94"/>
      <c r="AR395" s="95"/>
      <c r="AS395" s="165"/>
      <c r="AT395" s="166"/>
      <c r="AU395" s="166"/>
      <c r="AV395" s="167"/>
      <c r="AW395" s="205">
        <v>30</v>
      </c>
      <c r="AX395" s="206"/>
      <c r="AY395" s="206"/>
      <c r="AZ395" s="206"/>
      <c r="BA395" s="206"/>
      <c r="BB395" s="207"/>
      <c r="BC395" s="205">
        <v>18</v>
      </c>
      <c r="BD395" s="206"/>
      <c r="BE395" s="206"/>
      <c r="BF395" s="206"/>
      <c r="BG395" s="206"/>
      <c r="BH395" s="207"/>
      <c r="BI395" s="241" t="s">
        <v>103</v>
      </c>
      <c r="BJ395" s="242"/>
      <c r="BK395" s="242"/>
      <c r="BL395" s="242"/>
      <c r="BM395" s="242"/>
      <c r="BN395" s="242"/>
      <c r="BO395" s="242"/>
      <c r="BP395" s="242"/>
      <c r="BQ395" s="242"/>
      <c r="BR395" s="242"/>
      <c r="BS395" s="242"/>
      <c r="BT395" s="242"/>
      <c r="BU395" s="242"/>
      <c r="BV395" s="242"/>
      <c r="BW395" s="242"/>
      <c r="BX395" s="242"/>
      <c r="BY395" s="242"/>
      <c r="BZ395" s="243"/>
      <c r="CA395" s="156"/>
      <c r="CB395" s="157"/>
      <c r="CC395" s="157"/>
      <c r="CD395" s="157"/>
      <c r="CE395" s="158"/>
    </row>
    <row r="396" spans="1:92" s="58" customFormat="1" ht="97.5" customHeight="1">
      <c r="A396" s="129"/>
      <c r="B396" s="130"/>
      <c r="C396" s="130"/>
      <c r="D396" s="131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1"/>
      <c r="P396" s="129"/>
      <c r="Q396" s="130"/>
      <c r="R396" s="130"/>
      <c r="S396" s="130"/>
      <c r="T396" s="130"/>
      <c r="U396" s="130"/>
      <c r="V396" s="130"/>
      <c r="W396" s="130"/>
      <c r="X396" s="130"/>
      <c r="Y396" s="131"/>
      <c r="Z396" s="162" t="s">
        <v>99</v>
      </c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4"/>
      <c r="AM396" s="28"/>
      <c r="AN396" s="6"/>
      <c r="AO396" s="6"/>
      <c r="AP396" s="6"/>
      <c r="AQ396" s="6"/>
      <c r="AR396" s="7"/>
      <c r="AS396" s="29"/>
      <c r="AT396" s="8"/>
      <c r="AU396" s="8"/>
      <c r="AV396" s="30"/>
      <c r="AW396" s="205">
        <v>2</v>
      </c>
      <c r="AX396" s="206"/>
      <c r="AY396" s="206"/>
      <c r="AZ396" s="206"/>
      <c r="BA396" s="206"/>
      <c r="BB396" s="207"/>
      <c r="BC396" s="205">
        <v>2</v>
      </c>
      <c r="BD396" s="206"/>
      <c r="BE396" s="206"/>
      <c r="BF396" s="206"/>
      <c r="BG396" s="206"/>
      <c r="BH396" s="207"/>
      <c r="BI396" s="241" t="s">
        <v>113</v>
      </c>
      <c r="BJ396" s="242"/>
      <c r="BK396" s="242"/>
      <c r="BL396" s="242"/>
      <c r="BM396" s="242"/>
      <c r="BN396" s="242"/>
      <c r="BO396" s="242"/>
      <c r="BP396" s="242"/>
      <c r="BQ396" s="242"/>
      <c r="BR396" s="242"/>
      <c r="BS396" s="242"/>
      <c r="BT396" s="242"/>
      <c r="BU396" s="242"/>
      <c r="BV396" s="242"/>
      <c r="BW396" s="242"/>
      <c r="BX396" s="242"/>
      <c r="BY396" s="242"/>
      <c r="BZ396" s="243"/>
      <c r="CA396" s="31"/>
      <c r="CB396" s="32"/>
      <c r="CC396" s="32"/>
      <c r="CD396" s="32"/>
      <c r="CE396" s="33"/>
      <c r="CF396" s="19"/>
      <c r="CN396" s="59"/>
    </row>
    <row r="397" spans="1:83" ht="29.25" customHeight="1">
      <c r="A397" s="129"/>
      <c r="B397" s="130"/>
      <c r="C397" s="130"/>
      <c r="D397" s="131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1"/>
      <c r="P397" s="129"/>
      <c r="Q397" s="130"/>
      <c r="R397" s="130"/>
      <c r="S397" s="130"/>
      <c r="T397" s="130"/>
      <c r="U397" s="130"/>
      <c r="V397" s="130"/>
      <c r="W397" s="130"/>
      <c r="X397" s="130"/>
      <c r="Y397" s="131"/>
      <c r="Z397" s="189" t="s">
        <v>80</v>
      </c>
      <c r="AA397" s="190"/>
      <c r="AB397" s="190"/>
      <c r="AC397" s="190"/>
      <c r="AD397" s="190"/>
      <c r="AE397" s="190"/>
      <c r="AF397" s="190"/>
      <c r="AG397" s="190"/>
      <c r="AH397" s="190"/>
      <c r="AI397" s="190"/>
      <c r="AJ397" s="190"/>
      <c r="AK397" s="190"/>
      <c r="AL397" s="190"/>
      <c r="AM397" s="28"/>
      <c r="AN397" s="6"/>
      <c r="AO397" s="6"/>
      <c r="AP397" s="6"/>
      <c r="AQ397" s="6"/>
      <c r="AR397" s="7"/>
      <c r="AS397" s="8"/>
      <c r="AT397" s="8"/>
      <c r="AU397" s="8"/>
      <c r="AV397" s="8"/>
      <c r="AW397" s="205">
        <v>300</v>
      </c>
      <c r="AX397" s="206"/>
      <c r="AY397" s="206"/>
      <c r="AZ397" s="206"/>
      <c r="BA397" s="206"/>
      <c r="BB397" s="207"/>
      <c r="BC397" s="205">
        <v>163</v>
      </c>
      <c r="BD397" s="206"/>
      <c r="BE397" s="206"/>
      <c r="BF397" s="206"/>
      <c r="BG397" s="206"/>
      <c r="BH397" s="207"/>
      <c r="BI397" s="241" t="s">
        <v>143</v>
      </c>
      <c r="BJ397" s="242"/>
      <c r="BK397" s="242"/>
      <c r="BL397" s="242"/>
      <c r="BM397" s="242"/>
      <c r="BN397" s="242"/>
      <c r="BO397" s="242"/>
      <c r="BP397" s="242"/>
      <c r="BQ397" s="242"/>
      <c r="BR397" s="242"/>
      <c r="BS397" s="242"/>
      <c r="BT397" s="242"/>
      <c r="BU397" s="242"/>
      <c r="BV397" s="242"/>
      <c r="BW397" s="242"/>
      <c r="BX397" s="242"/>
      <c r="BY397" s="242"/>
      <c r="BZ397" s="243"/>
      <c r="CA397" s="156"/>
      <c r="CB397" s="157"/>
      <c r="CC397" s="157"/>
      <c r="CD397" s="157"/>
      <c r="CE397" s="158"/>
    </row>
    <row r="398" spans="1:83" ht="40.5" customHeight="1">
      <c r="A398" s="129"/>
      <c r="B398" s="130"/>
      <c r="C398" s="130"/>
      <c r="D398" s="131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1"/>
      <c r="P398" s="129"/>
      <c r="Q398" s="130"/>
      <c r="R398" s="130"/>
      <c r="S398" s="130"/>
      <c r="T398" s="130"/>
      <c r="U398" s="130"/>
      <c r="V398" s="130"/>
      <c r="W398" s="130"/>
      <c r="X398" s="130"/>
      <c r="Y398" s="131"/>
      <c r="Z398" s="159" t="s">
        <v>74</v>
      </c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1"/>
      <c r="AM398" s="45"/>
      <c r="AN398" s="46"/>
      <c r="AO398" s="46"/>
      <c r="AP398" s="46"/>
      <c r="AQ398" s="46"/>
      <c r="AR398" s="47"/>
      <c r="AS398" s="38"/>
      <c r="AT398" s="38"/>
      <c r="AU398" s="38"/>
      <c r="AV398" s="38"/>
      <c r="AW398" s="205">
        <v>300</v>
      </c>
      <c r="AX398" s="206"/>
      <c r="AY398" s="206"/>
      <c r="AZ398" s="206"/>
      <c r="BA398" s="206"/>
      <c r="BB398" s="207"/>
      <c r="BC398" s="205">
        <v>163</v>
      </c>
      <c r="BD398" s="206"/>
      <c r="BE398" s="206"/>
      <c r="BF398" s="206"/>
      <c r="BG398" s="206"/>
      <c r="BH398" s="207"/>
      <c r="BI398" s="241" t="s">
        <v>103</v>
      </c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3"/>
      <c r="CA398" s="25"/>
      <c r="CB398" s="25"/>
      <c r="CC398" s="25"/>
      <c r="CD398" s="25"/>
      <c r="CE398" s="26"/>
    </row>
    <row r="399" spans="1:83" ht="39.75" customHeight="1">
      <c r="A399" s="129"/>
      <c r="B399" s="130"/>
      <c r="C399" s="130"/>
      <c r="D399" s="131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1"/>
      <c r="P399" s="129"/>
      <c r="Q399" s="130"/>
      <c r="R399" s="130"/>
      <c r="S399" s="130"/>
      <c r="T399" s="130"/>
      <c r="U399" s="130"/>
      <c r="V399" s="130"/>
      <c r="W399" s="130"/>
      <c r="X399" s="130"/>
      <c r="Y399" s="131"/>
      <c r="Z399" s="159" t="s">
        <v>78</v>
      </c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1"/>
      <c r="AM399" s="45"/>
      <c r="AN399" s="46"/>
      <c r="AO399" s="46"/>
      <c r="AP399" s="46"/>
      <c r="AQ399" s="46"/>
      <c r="AR399" s="47"/>
      <c r="AS399" s="38"/>
      <c r="AT399" s="38"/>
      <c r="AU399" s="38"/>
      <c r="AV399" s="38"/>
      <c r="AW399" s="205">
        <v>40</v>
      </c>
      <c r="AX399" s="206"/>
      <c r="AY399" s="206"/>
      <c r="AZ399" s="206"/>
      <c r="BA399" s="206"/>
      <c r="BB399" s="207"/>
      <c r="BC399" s="205">
        <v>22</v>
      </c>
      <c r="BD399" s="206"/>
      <c r="BE399" s="206"/>
      <c r="BF399" s="206"/>
      <c r="BG399" s="206"/>
      <c r="BH399" s="207"/>
      <c r="BI399" s="241" t="s">
        <v>103</v>
      </c>
      <c r="BJ399" s="242"/>
      <c r="BK399" s="242"/>
      <c r="BL399" s="242"/>
      <c r="BM399" s="242"/>
      <c r="BN399" s="242"/>
      <c r="BO399" s="242"/>
      <c r="BP399" s="242"/>
      <c r="BQ399" s="242"/>
      <c r="BR399" s="242"/>
      <c r="BS399" s="242"/>
      <c r="BT399" s="242"/>
      <c r="BU399" s="242"/>
      <c r="BV399" s="242"/>
      <c r="BW399" s="242"/>
      <c r="BX399" s="242"/>
      <c r="BY399" s="242"/>
      <c r="BZ399" s="243"/>
      <c r="CA399" s="25"/>
      <c r="CB399" s="25"/>
      <c r="CC399" s="25"/>
      <c r="CD399" s="25"/>
      <c r="CE399" s="26"/>
    </row>
    <row r="400" spans="1:83" ht="31.5" customHeight="1">
      <c r="A400" s="129"/>
      <c r="B400" s="130"/>
      <c r="C400" s="130"/>
      <c r="D400" s="131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1"/>
      <c r="P400" s="129"/>
      <c r="Q400" s="130"/>
      <c r="R400" s="130"/>
      <c r="S400" s="130"/>
      <c r="T400" s="130"/>
      <c r="U400" s="130"/>
      <c r="V400" s="130"/>
      <c r="W400" s="130"/>
      <c r="X400" s="130"/>
      <c r="Y400" s="131"/>
      <c r="Z400" s="162" t="s">
        <v>79</v>
      </c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4"/>
      <c r="AM400" s="45"/>
      <c r="AN400" s="46"/>
      <c r="AO400" s="46"/>
      <c r="AP400" s="46"/>
      <c r="AQ400" s="46"/>
      <c r="AR400" s="47"/>
      <c r="AS400" s="38"/>
      <c r="AT400" s="38"/>
      <c r="AU400" s="38"/>
      <c r="AV400" s="38"/>
      <c r="AW400" s="205">
        <v>50</v>
      </c>
      <c r="AX400" s="206"/>
      <c r="AY400" s="206"/>
      <c r="AZ400" s="206"/>
      <c r="BA400" s="206"/>
      <c r="BB400" s="207"/>
      <c r="BC400" s="205">
        <v>22</v>
      </c>
      <c r="BD400" s="206"/>
      <c r="BE400" s="206"/>
      <c r="BF400" s="206"/>
      <c r="BG400" s="206"/>
      <c r="BH400" s="207"/>
      <c r="BI400" s="241" t="s">
        <v>103</v>
      </c>
      <c r="BJ400" s="242"/>
      <c r="BK400" s="242"/>
      <c r="BL400" s="242"/>
      <c r="BM400" s="242"/>
      <c r="BN400" s="242"/>
      <c r="BO400" s="242"/>
      <c r="BP400" s="242"/>
      <c r="BQ400" s="242"/>
      <c r="BR400" s="242"/>
      <c r="BS400" s="242"/>
      <c r="BT400" s="242"/>
      <c r="BU400" s="242"/>
      <c r="BV400" s="242"/>
      <c r="BW400" s="242"/>
      <c r="BX400" s="242"/>
      <c r="BY400" s="242"/>
      <c r="BZ400" s="243"/>
      <c r="CA400" s="25"/>
      <c r="CB400" s="25"/>
      <c r="CC400" s="25"/>
      <c r="CD400" s="25"/>
      <c r="CE400" s="26"/>
    </row>
    <row r="401" spans="1:83" ht="35.25" customHeight="1">
      <c r="A401" s="129"/>
      <c r="B401" s="130"/>
      <c r="C401" s="130"/>
      <c r="D401" s="131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1"/>
      <c r="P401" s="129"/>
      <c r="Q401" s="130"/>
      <c r="R401" s="130"/>
      <c r="S401" s="130"/>
      <c r="T401" s="130"/>
      <c r="U401" s="130"/>
      <c r="V401" s="130"/>
      <c r="W401" s="130"/>
      <c r="X401" s="130"/>
      <c r="Y401" s="131"/>
      <c r="Z401" s="162" t="s">
        <v>98</v>
      </c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4"/>
      <c r="AM401" s="28"/>
      <c r="AN401" s="6"/>
      <c r="AO401" s="6"/>
      <c r="AP401" s="6"/>
      <c r="AQ401" s="6"/>
      <c r="AR401" s="7"/>
      <c r="AS401" s="8"/>
      <c r="AT401" s="8"/>
      <c r="AU401" s="8"/>
      <c r="AV401" s="8"/>
      <c r="AW401" s="205">
        <v>110</v>
      </c>
      <c r="AX401" s="206"/>
      <c r="AY401" s="206"/>
      <c r="AZ401" s="206"/>
      <c r="BA401" s="206"/>
      <c r="BB401" s="207"/>
      <c r="BC401" s="205">
        <v>77</v>
      </c>
      <c r="BD401" s="206"/>
      <c r="BE401" s="206"/>
      <c r="BF401" s="206"/>
      <c r="BG401" s="206"/>
      <c r="BH401" s="207"/>
      <c r="BI401" s="241" t="s">
        <v>103</v>
      </c>
      <c r="BJ401" s="242"/>
      <c r="BK401" s="242"/>
      <c r="BL401" s="242"/>
      <c r="BM401" s="242"/>
      <c r="BN401" s="242"/>
      <c r="BO401" s="242"/>
      <c r="BP401" s="242"/>
      <c r="BQ401" s="242"/>
      <c r="BR401" s="242"/>
      <c r="BS401" s="242"/>
      <c r="BT401" s="242"/>
      <c r="BU401" s="242"/>
      <c r="BV401" s="242"/>
      <c r="BW401" s="242"/>
      <c r="BX401" s="242"/>
      <c r="BY401" s="242"/>
      <c r="BZ401" s="243"/>
      <c r="CA401" s="32"/>
      <c r="CB401" s="32"/>
      <c r="CC401" s="32"/>
      <c r="CD401" s="32"/>
      <c r="CE401" s="33"/>
    </row>
    <row r="402" spans="1:83" ht="36.75" customHeight="1">
      <c r="A402" s="129"/>
      <c r="B402" s="130"/>
      <c r="C402" s="130"/>
      <c r="D402" s="131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1"/>
      <c r="P402" s="129"/>
      <c r="Q402" s="130"/>
      <c r="R402" s="130"/>
      <c r="S402" s="130"/>
      <c r="T402" s="130"/>
      <c r="U402" s="130"/>
      <c r="V402" s="130"/>
      <c r="W402" s="130"/>
      <c r="X402" s="130"/>
      <c r="Y402" s="131"/>
      <c r="Z402" s="162" t="s">
        <v>75</v>
      </c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4"/>
      <c r="AM402" s="45"/>
      <c r="AN402" s="46"/>
      <c r="AO402" s="46"/>
      <c r="AP402" s="46"/>
      <c r="AQ402" s="46"/>
      <c r="AR402" s="47"/>
      <c r="AS402" s="38"/>
      <c r="AT402" s="38"/>
      <c r="AU402" s="38"/>
      <c r="AV402" s="38"/>
      <c r="AW402" s="205">
        <v>10</v>
      </c>
      <c r="AX402" s="206"/>
      <c r="AY402" s="206"/>
      <c r="AZ402" s="206"/>
      <c r="BA402" s="206"/>
      <c r="BB402" s="207"/>
      <c r="BC402" s="205">
        <v>4</v>
      </c>
      <c r="BD402" s="206"/>
      <c r="BE402" s="206"/>
      <c r="BF402" s="206"/>
      <c r="BG402" s="206"/>
      <c r="BH402" s="207"/>
      <c r="BI402" s="241" t="s">
        <v>103</v>
      </c>
      <c r="BJ402" s="242"/>
      <c r="BK402" s="242"/>
      <c r="BL402" s="242"/>
      <c r="BM402" s="242"/>
      <c r="BN402" s="242"/>
      <c r="BO402" s="242"/>
      <c r="BP402" s="242"/>
      <c r="BQ402" s="242"/>
      <c r="BR402" s="242"/>
      <c r="BS402" s="242"/>
      <c r="BT402" s="242"/>
      <c r="BU402" s="242"/>
      <c r="BV402" s="242"/>
      <c r="BW402" s="242"/>
      <c r="BX402" s="242"/>
      <c r="BY402" s="242"/>
      <c r="BZ402" s="243"/>
      <c r="CA402" s="25"/>
      <c r="CB402" s="25"/>
      <c r="CC402" s="25"/>
      <c r="CD402" s="25"/>
      <c r="CE402" s="26"/>
    </row>
    <row r="403" spans="1:83" ht="36.75" customHeight="1">
      <c r="A403" s="129"/>
      <c r="B403" s="130"/>
      <c r="C403" s="130"/>
      <c r="D403" s="131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1"/>
      <c r="P403" s="129"/>
      <c r="Q403" s="130"/>
      <c r="R403" s="130"/>
      <c r="S403" s="130"/>
      <c r="T403" s="130"/>
      <c r="U403" s="130"/>
      <c r="V403" s="130"/>
      <c r="W403" s="130"/>
      <c r="X403" s="130"/>
      <c r="Y403" s="131"/>
      <c r="Z403" s="162" t="s">
        <v>76</v>
      </c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4"/>
      <c r="AM403" s="28"/>
      <c r="AN403" s="6"/>
      <c r="AO403" s="6"/>
      <c r="AP403" s="6"/>
      <c r="AQ403" s="6"/>
      <c r="AR403" s="7"/>
      <c r="AS403" s="29"/>
      <c r="AT403" s="8"/>
      <c r="AU403" s="8"/>
      <c r="AV403" s="30"/>
      <c r="AW403" s="205">
        <v>135</v>
      </c>
      <c r="AX403" s="206"/>
      <c r="AY403" s="206"/>
      <c r="AZ403" s="206"/>
      <c r="BA403" s="206"/>
      <c r="BB403" s="207"/>
      <c r="BC403" s="205">
        <v>41</v>
      </c>
      <c r="BD403" s="206"/>
      <c r="BE403" s="206"/>
      <c r="BF403" s="206"/>
      <c r="BG403" s="206"/>
      <c r="BH403" s="207"/>
      <c r="BI403" s="241" t="s">
        <v>103</v>
      </c>
      <c r="BJ403" s="242"/>
      <c r="BK403" s="242"/>
      <c r="BL403" s="242"/>
      <c r="BM403" s="242"/>
      <c r="BN403" s="242"/>
      <c r="BO403" s="242"/>
      <c r="BP403" s="242"/>
      <c r="BQ403" s="242"/>
      <c r="BR403" s="242"/>
      <c r="BS403" s="242"/>
      <c r="BT403" s="242"/>
      <c r="BU403" s="242"/>
      <c r="BV403" s="242"/>
      <c r="BW403" s="242"/>
      <c r="BX403" s="242"/>
      <c r="BY403" s="242"/>
      <c r="BZ403" s="243"/>
      <c r="CA403" s="32"/>
      <c r="CB403" s="32"/>
      <c r="CC403" s="32"/>
      <c r="CD403" s="32"/>
      <c r="CE403" s="33"/>
    </row>
    <row r="404" spans="1:83" ht="101.25" customHeight="1">
      <c r="A404" s="129"/>
      <c r="B404" s="130"/>
      <c r="C404" s="130"/>
      <c r="D404" s="131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1"/>
      <c r="P404" s="129"/>
      <c r="Q404" s="130"/>
      <c r="R404" s="130"/>
      <c r="S404" s="130"/>
      <c r="T404" s="130"/>
      <c r="U404" s="130"/>
      <c r="V404" s="130"/>
      <c r="W404" s="130"/>
      <c r="X404" s="130"/>
      <c r="Y404" s="131"/>
      <c r="Z404" s="162" t="s">
        <v>99</v>
      </c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4"/>
      <c r="AM404" s="45"/>
      <c r="AN404" s="46"/>
      <c r="AO404" s="46"/>
      <c r="AP404" s="46"/>
      <c r="AQ404" s="46"/>
      <c r="AR404" s="47"/>
      <c r="AS404" s="37"/>
      <c r="AT404" s="38"/>
      <c r="AU404" s="38"/>
      <c r="AV404" s="39"/>
      <c r="AW404" s="205">
        <v>18</v>
      </c>
      <c r="AX404" s="206"/>
      <c r="AY404" s="206"/>
      <c r="AZ404" s="206"/>
      <c r="BA404" s="206"/>
      <c r="BB404" s="207"/>
      <c r="BC404" s="205">
        <v>18</v>
      </c>
      <c r="BD404" s="206"/>
      <c r="BE404" s="206"/>
      <c r="BF404" s="206"/>
      <c r="BG404" s="206"/>
      <c r="BH404" s="207"/>
      <c r="BI404" s="241" t="s">
        <v>103</v>
      </c>
      <c r="BJ404" s="242"/>
      <c r="BK404" s="242"/>
      <c r="BL404" s="242"/>
      <c r="BM404" s="242"/>
      <c r="BN404" s="242"/>
      <c r="BO404" s="242"/>
      <c r="BP404" s="242"/>
      <c r="BQ404" s="242"/>
      <c r="BR404" s="242"/>
      <c r="BS404" s="242"/>
      <c r="BT404" s="242"/>
      <c r="BU404" s="242"/>
      <c r="BV404" s="242"/>
      <c r="BW404" s="242"/>
      <c r="BX404" s="242"/>
      <c r="BY404" s="242"/>
      <c r="BZ404" s="243"/>
      <c r="CA404" s="25"/>
      <c r="CB404" s="25"/>
      <c r="CC404" s="25"/>
      <c r="CD404" s="25"/>
      <c r="CE404" s="26"/>
    </row>
    <row r="405" spans="1:83" ht="68.25" customHeight="1">
      <c r="A405" s="129"/>
      <c r="B405" s="130"/>
      <c r="C405" s="130"/>
      <c r="D405" s="131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1"/>
      <c r="P405" s="129"/>
      <c r="Q405" s="130"/>
      <c r="R405" s="130"/>
      <c r="S405" s="130"/>
      <c r="T405" s="130"/>
      <c r="U405" s="130"/>
      <c r="V405" s="130"/>
      <c r="W405" s="130"/>
      <c r="X405" s="130"/>
      <c r="Y405" s="131"/>
      <c r="Z405" s="212" t="s">
        <v>90</v>
      </c>
      <c r="AA405" s="213"/>
      <c r="AB405" s="213"/>
      <c r="AC405" s="213"/>
      <c r="AD405" s="213"/>
      <c r="AE405" s="213"/>
      <c r="AF405" s="213"/>
      <c r="AG405" s="213"/>
      <c r="AH405" s="213"/>
      <c r="AI405" s="213"/>
      <c r="AJ405" s="213"/>
      <c r="AK405" s="213"/>
      <c r="AL405" s="213"/>
      <c r="AM405" s="28"/>
      <c r="AN405" s="6"/>
      <c r="AO405" s="6"/>
      <c r="AP405" s="6"/>
      <c r="AQ405" s="6"/>
      <c r="AR405" s="7"/>
      <c r="AS405" s="29"/>
      <c r="AT405" s="8"/>
      <c r="AU405" s="8"/>
      <c r="AV405" s="8"/>
      <c r="AW405" s="205">
        <v>80</v>
      </c>
      <c r="AX405" s="206"/>
      <c r="AY405" s="206"/>
      <c r="AZ405" s="206"/>
      <c r="BA405" s="206"/>
      <c r="BB405" s="207"/>
      <c r="BC405" s="205">
        <v>39</v>
      </c>
      <c r="BD405" s="206"/>
      <c r="BE405" s="206"/>
      <c r="BF405" s="206"/>
      <c r="BG405" s="206"/>
      <c r="BH405" s="207"/>
      <c r="BI405" s="241" t="s">
        <v>143</v>
      </c>
      <c r="BJ405" s="242"/>
      <c r="BK405" s="242"/>
      <c r="BL405" s="242"/>
      <c r="BM405" s="242"/>
      <c r="BN405" s="242"/>
      <c r="BO405" s="242"/>
      <c r="BP405" s="242"/>
      <c r="BQ405" s="242"/>
      <c r="BR405" s="242"/>
      <c r="BS405" s="242"/>
      <c r="BT405" s="242"/>
      <c r="BU405" s="242"/>
      <c r="BV405" s="242"/>
      <c r="BW405" s="242"/>
      <c r="BX405" s="242"/>
      <c r="BY405" s="242"/>
      <c r="BZ405" s="243"/>
      <c r="CA405" s="32"/>
      <c r="CB405" s="32"/>
      <c r="CC405" s="32"/>
      <c r="CD405" s="32"/>
      <c r="CE405" s="33"/>
    </row>
    <row r="406" spans="1:83" ht="33.75" customHeight="1">
      <c r="A406" s="129"/>
      <c r="B406" s="130"/>
      <c r="C406" s="130"/>
      <c r="D406" s="131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1"/>
      <c r="P406" s="129"/>
      <c r="Q406" s="130"/>
      <c r="R406" s="130"/>
      <c r="S406" s="130"/>
      <c r="T406" s="130"/>
      <c r="U406" s="130"/>
      <c r="V406" s="130"/>
      <c r="W406" s="130"/>
      <c r="X406" s="130"/>
      <c r="Y406" s="131"/>
      <c r="Z406" s="159" t="s">
        <v>74</v>
      </c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1"/>
      <c r="AM406" s="45"/>
      <c r="AN406" s="46"/>
      <c r="AO406" s="46"/>
      <c r="AP406" s="46"/>
      <c r="AQ406" s="46"/>
      <c r="AR406" s="47"/>
      <c r="AS406" s="37"/>
      <c r="AT406" s="38"/>
      <c r="AU406" s="38"/>
      <c r="AV406" s="38"/>
      <c r="AW406" s="205">
        <v>80</v>
      </c>
      <c r="AX406" s="206"/>
      <c r="AY406" s="206"/>
      <c r="AZ406" s="206"/>
      <c r="BA406" s="206"/>
      <c r="BB406" s="207"/>
      <c r="BC406" s="205">
        <v>39</v>
      </c>
      <c r="BD406" s="206"/>
      <c r="BE406" s="206"/>
      <c r="BF406" s="206"/>
      <c r="BG406" s="206"/>
      <c r="BH406" s="207"/>
      <c r="BI406" s="241" t="s">
        <v>103</v>
      </c>
      <c r="BJ406" s="242"/>
      <c r="BK406" s="242"/>
      <c r="BL406" s="242"/>
      <c r="BM406" s="242"/>
      <c r="BN406" s="242"/>
      <c r="BO406" s="242"/>
      <c r="BP406" s="242"/>
      <c r="BQ406" s="242"/>
      <c r="BR406" s="242"/>
      <c r="BS406" s="242"/>
      <c r="BT406" s="242"/>
      <c r="BU406" s="242"/>
      <c r="BV406" s="242"/>
      <c r="BW406" s="242"/>
      <c r="BX406" s="242"/>
      <c r="BY406" s="242"/>
      <c r="BZ406" s="243"/>
      <c r="CA406" s="25"/>
      <c r="CB406" s="25"/>
      <c r="CC406" s="25"/>
      <c r="CD406" s="25"/>
      <c r="CE406" s="26"/>
    </row>
    <row r="407" spans="1:83" ht="40.5" customHeight="1">
      <c r="A407" s="132"/>
      <c r="B407" s="133"/>
      <c r="C407" s="133"/>
      <c r="D407" s="134"/>
      <c r="E407" s="132"/>
      <c r="F407" s="133"/>
      <c r="G407" s="133"/>
      <c r="H407" s="133"/>
      <c r="I407" s="133"/>
      <c r="J407" s="133"/>
      <c r="K407" s="133"/>
      <c r="L407" s="133"/>
      <c r="M407" s="133"/>
      <c r="N407" s="133"/>
      <c r="O407" s="134"/>
      <c r="P407" s="132"/>
      <c r="Q407" s="133"/>
      <c r="R407" s="133"/>
      <c r="S407" s="133"/>
      <c r="T407" s="133"/>
      <c r="U407" s="133"/>
      <c r="V407" s="133"/>
      <c r="W407" s="133"/>
      <c r="X407" s="133"/>
      <c r="Y407" s="134"/>
      <c r="Z407" s="159" t="s">
        <v>78</v>
      </c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1"/>
      <c r="AM407" s="45"/>
      <c r="AN407" s="46"/>
      <c r="AO407" s="46"/>
      <c r="AP407" s="46"/>
      <c r="AQ407" s="46"/>
      <c r="AR407" s="47"/>
      <c r="AS407" s="37"/>
      <c r="AT407" s="38"/>
      <c r="AU407" s="38"/>
      <c r="AV407" s="38"/>
      <c r="AW407" s="205">
        <v>5</v>
      </c>
      <c r="AX407" s="206"/>
      <c r="AY407" s="206"/>
      <c r="AZ407" s="206"/>
      <c r="BA407" s="206"/>
      <c r="BB407" s="207"/>
      <c r="BC407" s="205">
        <v>2</v>
      </c>
      <c r="BD407" s="206"/>
      <c r="BE407" s="206"/>
      <c r="BF407" s="206"/>
      <c r="BG407" s="206"/>
      <c r="BH407" s="207"/>
      <c r="BI407" s="241" t="s">
        <v>103</v>
      </c>
      <c r="BJ407" s="242"/>
      <c r="BK407" s="242"/>
      <c r="BL407" s="242"/>
      <c r="BM407" s="242"/>
      <c r="BN407" s="242"/>
      <c r="BO407" s="242"/>
      <c r="BP407" s="242"/>
      <c r="BQ407" s="242"/>
      <c r="BR407" s="242"/>
      <c r="BS407" s="242"/>
      <c r="BT407" s="242"/>
      <c r="BU407" s="242"/>
      <c r="BV407" s="242"/>
      <c r="BW407" s="242"/>
      <c r="BX407" s="242"/>
      <c r="BY407" s="242"/>
      <c r="BZ407" s="243"/>
      <c r="CA407" s="25"/>
      <c r="CB407" s="25"/>
      <c r="CC407" s="25"/>
      <c r="CD407" s="25"/>
      <c r="CE407" s="26"/>
    </row>
    <row r="408" spans="1:83" ht="33.75" customHeight="1">
      <c r="A408" s="126"/>
      <c r="B408" s="127"/>
      <c r="C408" s="127"/>
      <c r="D408" s="128"/>
      <c r="E408" s="126"/>
      <c r="F408" s="127"/>
      <c r="G408" s="127"/>
      <c r="H408" s="127"/>
      <c r="I408" s="127"/>
      <c r="J408" s="127"/>
      <c r="K408" s="127"/>
      <c r="L408" s="127"/>
      <c r="M408" s="127"/>
      <c r="N408" s="127"/>
      <c r="O408" s="128"/>
      <c r="P408" s="126"/>
      <c r="Q408" s="127"/>
      <c r="R408" s="127"/>
      <c r="S408" s="127"/>
      <c r="T408" s="127"/>
      <c r="U408" s="127"/>
      <c r="V408" s="127"/>
      <c r="W408" s="127"/>
      <c r="X408" s="127"/>
      <c r="Y408" s="128"/>
      <c r="Z408" s="162" t="s">
        <v>79</v>
      </c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4"/>
      <c r="AM408" s="28"/>
      <c r="AN408" s="6"/>
      <c r="AO408" s="6"/>
      <c r="AP408" s="6"/>
      <c r="AQ408" s="6"/>
      <c r="AR408" s="7"/>
      <c r="AS408" s="29"/>
      <c r="AT408" s="8"/>
      <c r="AU408" s="8"/>
      <c r="AV408" s="30"/>
      <c r="AW408" s="205">
        <v>48</v>
      </c>
      <c r="AX408" s="206"/>
      <c r="AY408" s="206"/>
      <c r="AZ408" s="206"/>
      <c r="BA408" s="206"/>
      <c r="BB408" s="207"/>
      <c r="BC408" s="205">
        <v>23</v>
      </c>
      <c r="BD408" s="206"/>
      <c r="BE408" s="206"/>
      <c r="BF408" s="206"/>
      <c r="BG408" s="206"/>
      <c r="BH408" s="207"/>
      <c r="BI408" s="241" t="s">
        <v>103</v>
      </c>
      <c r="BJ408" s="242"/>
      <c r="BK408" s="242"/>
      <c r="BL408" s="242"/>
      <c r="BM408" s="242"/>
      <c r="BN408" s="242"/>
      <c r="BO408" s="242"/>
      <c r="BP408" s="242"/>
      <c r="BQ408" s="242"/>
      <c r="BR408" s="242"/>
      <c r="BS408" s="242"/>
      <c r="BT408" s="242"/>
      <c r="BU408" s="242"/>
      <c r="BV408" s="242"/>
      <c r="BW408" s="242"/>
      <c r="BX408" s="242"/>
      <c r="BY408" s="242"/>
      <c r="BZ408" s="243"/>
      <c r="CA408" s="31"/>
      <c r="CB408" s="32"/>
      <c r="CC408" s="32"/>
      <c r="CD408" s="32"/>
      <c r="CE408" s="33"/>
    </row>
    <row r="409" spans="1:83" ht="32.25" customHeight="1">
      <c r="A409" s="129"/>
      <c r="B409" s="130"/>
      <c r="C409" s="130"/>
      <c r="D409" s="131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1"/>
      <c r="P409" s="129"/>
      <c r="Q409" s="130"/>
      <c r="R409" s="130"/>
      <c r="S409" s="130"/>
      <c r="T409" s="130"/>
      <c r="U409" s="130"/>
      <c r="V409" s="130"/>
      <c r="W409" s="130"/>
      <c r="X409" s="130"/>
      <c r="Y409" s="131"/>
      <c r="Z409" s="162" t="s">
        <v>98</v>
      </c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4"/>
      <c r="AM409" s="28"/>
      <c r="AN409" s="6"/>
      <c r="AO409" s="6"/>
      <c r="AP409" s="6"/>
      <c r="AQ409" s="6"/>
      <c r="AR409" s="7"/>
      <c r="AS409" s="29"/>
      <c r="AT409" s="8"/>
      <c r="AU409" s="8"/>
      <c r="AV409" s="8"/>
      <c r="AW409" s="205">
        <v>80</v>
      </c>
      <c r="AX409" s="206"/>
      <c r="AY409" s="206"/>
      <c r="AZ409" s="206"/>
      <c r="BA409" s="206"/>
      <c r="BB409" s="207"/>
      <c r="BC409" s="205">
        <v>39</v>
      </c>
      <c r="BD409" s="206"/>
      <c r="BE409" s="206"/>
      <c r="BF409" s="206"/>
      <c r="BG409" s="206"/>
      <c r="BH409" s="207"/>
      <c r="BI409" s="241" t="s">
        <v>103</v>
      </c>
      <c r="BJ409" s="242"/>
      <c r="BK409" s="242"/>
      <c r="BL409" s="242"/>
      <c r="BM409" s="242"/>
      <c r="BN409" s="242"/>
      <c r="BO409" s="242"/>
      <c r="BP409" s="242"/>
      <c r="BQ409" s="242"/>
      <c r="BR409" s="242"/>
      <c r="BS409" s="242"/>
      <c r="BT409" s="242"/>
      <c r="BU409" s="242"/>
      <c r="BV409" s="242"/>
      <c r="BW409" s="242"/>
      <c r="BX409" s="242"/>
      <c r="BY409" s="242"/>
      <c r="BZ409" s="243"/>
      <c r="CA409" s="32"/>
      <c r="CB409" s="32"/>
      <c r="CC409" s="32"/>
      <c r="CD409" s="32"/>
      <c r="CE409" s="33"/>
    </row>
    <row r="410" spans="1:83" ht="28.5" customHeight="1">
      <c r="A410" s="129"/>
      <c r="B410" s="130"/>
      <c r="C410" s="130"/>
      <c r="D410" s="131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1"/>
      <c r="P410" s="129"/>
      <c r="Q410" s="130"/>
      <c r="R410" s="130"/>
      <c r="S410" s="130"/>
      <c r="T410" s="130"/>
      <c r="U410" s="130"/>
      <c r="V410" s="130"/>
      <c r="W410" s="130"/>
      <c r="X410" s="130"/>
      <c r="Y410" s="131"/>
      <c r="Z410" s="162" t="s">
        <v>75</v>
      </c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4"/>
      <c r="AM410" s="45"/>
      <c r="AN410" s="46"/>
      <c r="AO410" s="46"/>
      <c r="AP410" s="46"/>
      <c r="AQ410" s="46"/>
      <c r="AR410" s="47"/>
      <c r="AS410" s="37"/>
      <c r="AT410" s="38"/>
      <c r="AU410" s="38"/>
      <c r="AV410" s="38"/>
      <c r="AW410" s="205">
        <v>5</v>
      </c>
      <c r="AX410" s="206"/>
      <c r="AY410" s="206"/>
      <c r="AZ410" s="206"/>
      <c r="BA410" s="206"/>
      <c r="BB410" s="207"/>
      <c r="BC410" s="205">
        <v>3</v>
      </c>
      <c r="BD410" s="206"/>
      <c r="BE410" s="206"/>
      <c r="BF410" s="206"/>
      <c r="BG410" s="206"/>
      <c r="BH410" s="207"/>
      <c r="BI410" s="241" t="s">
        <v>103</v>
      </c>
      <c r="BJ410" s="242"/>
      <c r="BK410" s="242"/>
      <c r="BL410" s="242"/>
      <c r="BM410" s="242"/>
      <c r="BN410" s="242"/>
      <c r="BO410" s="242"/>
      <c r="BP410" s="242"/>
      <c r="BQ410" s="242"/>
      <c r="BR410" s="242"/>
      <c r="BS410" s="242"/>
      <c r="BT410" s="242"/>
      <c r="BU410" s="242"/>
      <c r="BV410" s="242"/>
      <c r="BW410" s="242"/>
      <c r="BX410" s="242"/>
      <c r="BY410" s="242"/>
      <c r="BZ410" s="243"/>
      <c r="CA410" s="25"/>
      <c r="CB410" s="25"/>
      <c r="CC410" s="25"/>
      <c r="CD410" s="25"/>
      <c r="CE410" s="26"/>
    </row>
    <row r="411" spans="1:83" ht="31.5" customHeight="1">
      <c r="A411" s="129"/>
      <c r="B411" s="130"/>
      <c r="C411" s="130"/>
      <c r="D411" s="131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1"/>
      <c r="P411" s="129"/>
      <c r="Q411" s="130"/>
      <c r="R411" s="130"/>
      <c r="S411" s="130"/>
      <c r="T411" s="130"/>
      <c r="U411" s="130"/>
      <c r="V411" s="130"/>
      <c r="W411" s="130"/>
      <c r="X411" s="130"/>
      <c r="Y411" s="131"/>
      <c r="Z411" s="159" t="s">
        <v>76</v>
      </c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1"/>
      <c r="AM411" s="28"/>
      <c r="AN411" s="6"/>
      <c r="AO411" s="6"/>
      <c r="AP411" s="6"/>
      <c r="AQ411" s="6"/>
      <c r="AR411" s="7"/>
      <c r="AS411" s="29"/>
      <c r="AT411" s="8"/>
      <c r="AU411" s="8"/>
      <c r="AV411" s="8"/>
      <c r="AW411" s="205">
        <v>80</v>
      </c>
      <c r="AX411" s="206"/>
      <c r="AY411" s="206"/>
      <c r="AZ411" s="206"/>
      <c r="BA411" s="206"/>
      <c r="BB411" s="207"/>
      <c r="BC411" s="205">
        <v>39</v>
      </c>
      <c r="BD411" s="206"/>
      <c r="BE411" s="206"/>
      <c r="BF411" s="206"/>
      <c r="BG411" s="206"/>
      <c r="BH411" s="207"/>
      <c r="BI411" s="241" t="s">
        <v>103</v>
      </c>
      <c r="BJ411" s="242"/>
      <c r="BK411" s="242"/>
      <c r="BL411" s="242"/>
      <c r="BM411" s="242"/>
      <c r="BN411" s="242"/>
      <c r="BO411" s="242"/>
      <c r="BP411" s="242"/>
      <c r="BQ411" s="242"/>
      <c r="BR411" s="242"/>
      <c r="BS411" s="242"/>
      <c r="BT411" s="242"/>
      <c r="BU411" s="242"/>
      <c r="BV411" s="242"/>
      <c r="BW411" s="242"/>
      <c r="BX411" s="242"/>
      <c r="BY411" s="242"/>
      <c r="BZ411" s="243"/>
      <c r="CA411" s="32"/>
      <c r="CB411" s="32"/>
      <c r="CC411" s="32"/>
      <c r="CD411" s="32"/>
      <c r="CE411" s="33"/>
    </row>
    <row r="412" spans="1:83" ht="96.75" customHeight="1">
      <c r="A412" s="129"/>
      <c r="B412" s="130"/>
      <c r="C412" s="130"/>
      <c r="D412" s="131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1"/>
      <c r="P412" s="129"/>
      <c r="Q412" s="130"/>
      <c r="R412" s="130"/>
      <c r="S412" s="130"/>
      <c r="T412" s="130"/>
      <c r="U412" s="130"/>
      <c r="V412" s="130"/>
      <c r="W412" s="130"/>
      <c r="X412" s="130"/>
      <c r="Y412" s="131"/>
      <c r="Z412" s="162" t="s">
        <v>99</v>
      </c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4"/>
      <c r="AM412" s="28"/>
      <c r="AN412" s="6"/>
      <c r="AO412" s="6"/>
      <c r="AP412" s="6"/>
      <c r="AQ412" s="6"/>
      <c r="AR412" s="7"/>
      <c r="AS412" s="29"/>
      <c r="AT412" s="8"/>
      <c r="AU412" s="8"/>
      <c r="AV412" s="8"/>
      <c r="AW412" s="205">
        <v>4</v>
      </c>
      <c r="AX412" s="206"/>
      <c r="AY412" s="206"/>
      <c r="AZ412" s="206"/>
      <c r="BA412" s="206"/>
      <c r="BB412" s="207"/>
      <c r="BC412" s="205">
        <v>1</v>
      </c>
      <c r="BD412" s="206"/>
      <c r="BE412" s="206"/>
      <c r="BF412" s="206"/>
      <c r="BG412" s="206"/>
      <c r="BH412" s="207"/>
      <c r="BI412" s="241" t="s">
        <v>103</v>
      </c>
      <c r="BJ412" s="242"/>
      <c r="BK412" s="242"/>
      <c r="BL412" s="242"/>
      <c r="BM412" s="242"/>
      <c r="BN412" s="242"/>
      <c r="BO412" s="242"/>
      <c r="BP412" s="242"/>
      <c r="BQ412" s="242"/>
      <c r="BR412" s="242"/>
      <c r="BS412" s="242"/>
      <c r="BT412" s="242"/>
      <c r="BU412" s="242"/>
      <c r="BV412" s="242"/>
      <c r="BW412" s="242"/>
      <c r="BX412" s="242"/>
      <c r="BY412" s="242"/>
      <c r="BZ412" s="243"/>
      <c r="CA412" s="23"/>
      <c r="CB412" s="23"/>
      <c r="CC412" s="23"/>
      <c r="CD412" s="23"/>
      <c r="CE412" s="24"/>
    </row>
    <row r="413" spans="1:83" ht="27.75" customHeight="1" hidden="1">
      <c r="A413" s="129"/>
      <c r="B413" s="130"/>
      <c r="C413" s="130"/>
      <c r="D413" s="131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1"/>
      <c r="P413" s="129"/>
      <c r="Q413" s="130"/>
      <c r="R413" s="130"/>
      <c r="S413" s="130"/>
      <c r="T413" s="130"/>
      <c r="U413" s="130"/>
      <c r="V413" s="130"/>
      <c r="W413" s="130"/>
      <c r="X413" s="130"/>
      <c r="Y413" s="131"/>
      <c r="Z413" s="162" t="s">
        <v>101</v>
      </c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4"/>
      <c r="AM413" s="44"/>
      <c r="AN413" s="17"/>
      <c r="AO413" s="17"/>
      <c r="AP413" s="17"/>
      <c r="AQ413" s="17"/>
      <c r="AR413" s="18"/>
      <c r="AS413" s="34"/>
      <c r="AT413" s="16"/>
      <c r="AU413" s="16"/>
      <c r="AV413" s="16"/>
      <c r="AW413" s="205"/>
      <c r="AX413" s="206"/>
      <c r="AY413" s="206"/>
      <c r="AZ413" s="206"/>
      <c r="BA413" s="206"/>
      <c r="BB413" s="207"/>
      <c r="BC413" s="205"/>
      <c r="BD413" s="206"/>
      <c r="BE413" s="206"/>
      <c r="BF413" s="206"/>
      <c r="BG413" s="206"/>
      <c r="BH413" s="207"/>
      <c r="BI413" s="241"/>
      <c r="BJ413" s="242"/>
      <c r="BK413" s="242"/>
      <c r="BL413" s="242"/>
      <c r="BM413" s="242"/>
      <c r="BN413" s="242"/>
      <c r="BO413" s="242"/>
      <c r="BP413" s="242"/>
      <c r="BQ413" s="242"/>
      <c r="BR413" s="242"/>
      <c r="BS413" s="242"/>
      <c r="BT413" s="242"/>
      <c r="BU413" s="242"/>
      <c r="BV413" s="242"/>
      <c r="BW413" s="242"/>
      <c r="BX413" s="242"/>
      <c r="BY413" s="242"/>
      <c r="BZ413" s="243"/>
      <c r="CA413" s="22"/>
      <c r="CB413" s="23"/>
      <c r="CC413" s="23"/>
      <c r="CD413" s="23"/>
      <c r="CE413" s="24"/>
    </row>
    <row r="414" spans="1:83" ht="53.25" customHeight="1">
      <c r="A414" s="129"/>
      <c r="B414" s="130"/>
      <c r="C414" s="130"/>
      <c r="D414" s="131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1"/>
      <c r="P414" s="129"/>
      <c r="Q414" s="130"/>
      <c r="R414" s="130"/>
      <c r="S414" s="130"/>
      <c r="T414" s="130"/>
      <c r="U414" s="130"/>
      <c r="V414" s="130"/>
      <c r="W414" s="130"/>
      <c r="X414" s="130"/>
      <c r="Y414" s="131"/>
      <c r="Z414" s="213" t="s">
        <v>73</v>
      </c>
      <c r="AA414" s="213"/>
      <c r="AB414" s="213"/>
      <c r="AC414" s="213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8"/>
      <c r="AN414" s="6"/>
      <c r="AO414" s="6"/>
      <c r="AP414" s="6"/>
      <c r="AQ414" s="6"/>
      <c r="AR414" s="7"/>
      <c r="AS414" s="29"/>
      <c r="AT414" s="8"/>
      <c r="AU414" s="8"/>
      <c r="AV414" s="8"/>
      <c r="AW414" s="205">
        <v>120</v>
      </c>
      <c r="AX414" s="206"/>
      <c r="AY414" s="206"/>
      <c r="AZ414" s="206"/>
      <c r="BA414" s="206"/>
      <c r="BB414" s="207"/>
      <c r="BC414" s="205">
        <v>69</v>
      </c>
      <c r="BD414" s="206"/>
      <c r="BE414" s="206"/>
      <c r="BF414" s="206"/>
      <c r="BG414" s="206"/>
      <c r="BH414" s="207"/>
      <c r="BI414" s="241" t="s">
        <v>143</v>
      </c>
      <c r="BJ414" s="242"/>
      <c r="BK414" s="242"/>
      <c r="BL414" s="242"/>
      <c r="BM414" s="242"/>
      <c r="BN414" s="242"/>
      <c r="BO414" s="242"/>
      <c r="BP414" s="242"/>
      <c r="BQ414" s="242"/>
      <c r="BR414" s="242"/>
      <c r="BS414" s="242"/>
      <c r="BT414" s="242"/>
      <c r="BU414" s="242"/>
      <c r="BV414" s="242"/>
      <c r="BW414" s="242"/>
      <c r="BX414" s="242"/>
      <c r="BY414" s="242"/>
      <c r="BZ414" s="243"/>
      <c r="CA414" s="31"/>
      <c r="CB414" s="32"/>
      <c r="CC414" s="32"/>
      <c r="CD414" s="32"/>
      <c r="CE414" s="33"/>
    </row>
    <row r="415" spans="1:83" ht="37.5" customHeight="1">
      <c r="A415" s="129"/>
      <c r="B415" s="130"/>
      <c r="C415" s="130"/>
      <c r="D415" s="131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1"/>
      <c r="P415" s="129"/>
      <c r="Q415" s="130"/>
      <c r="R415" s="130"/>
      <c r="S415" s="130"/>
      <c r="T415" s="130"/>
      <c r="U415" s="130"/>
      <c r="V415" s="130"/>
      <c r="W415" s="130"/>
      <c r="X415" s="130"/>
      <c r="Y415" s="131"/>
      <c r="Z415" s="159" t="s">
        <v>74</v>
      </c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1"/>
      <c r="AM415" s="28"/>
      <c r="AN415" s="6"/>
      <c r="AO415" s="6"/>
      <c r="AP415" s="6"/>
      <c r="AQ415" s="6"/>
      <c r="AR415" s="7"/>
      <c r="AS415" s="8"/>
      <c r="AT415" s="8"/>
      <c r="AU415" s="8"/>
      <c r="AV415" s="8"/>
      <c r="AW415" s="205">
        <v>120</v>
      </c>
      <c r="AX415" s="206"/>
      <c r="AY415" s="206"/>
      <c r="AZ415" s="206"/>
      <c r="BA415" s="206"/>
      <c r="BB415" s="207"/>
      <c r="BC415" s="205">
        <v>69</v>
      </c>
      <c r="BD415" s="206"/>
      <c r="BE415" s="206"/>
      <c r="BF415" s="206"/>
      <c r="BG415" s="206"/>
      <c r="BH415" s="207"/>
      <c r="BI415" s="241" t="s">
        <v>103</v>
      </c>
      <c r="BJ415" s="242"/>
      <c r="BK415" s="242"/>
      <c r="BL415" s="242"/>
      <c r="BM415" s="242"/>
      <c r="BN415" s="242"/>
      <c r="BO415" s="242"/>
      <c r="BP415" s="242"/>
      <c r="BQ415" s="242"/>
      <c r="BR415" s="242"/>
      <c r="BS415" s="242"/>
      <c r="BT415" s="242"/>
      <c r="BU415" s="242"/>
      <c r="BV415" s="242"/>
      <c r="BW415" s="242"/>
      <c r="BX415" s="242"/>
      <c r="BY415" s="242"/>
      <c r="BZ415" s="243"/>
      <c r="CA415" s="32"/>
      <c r="CB415" s="32"/>
      <c r="CC415" s="32"/>
      <c r="CD415" s="32"/>
      <c r="CE415" s="33"/>
    </row>
    <row r="416" spans="1:83" ht="37.5" customHeight="1">
      <c r="A416" s="129"/>
      <c r="B416" s="130"/>
      <c r="C416" s="130"/>
      <c r="D416" s="131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1"/>
      <c r="P416" s="129"/>
      <c r="Q416" s="130"/>
      <c r="R416" s="130"/>
      <c r="S416" s="130"/>
      <c r="T416" s="130"/>
      <c r="U416" s="130"/>
      <c r="V416" s="130"/>
      <c r="W416" s="130"/>
      <c r="X416" s="130"/>
      <c r="Y416" s="131"/>
      <c r="Z416" s="159" t="s">
        <v>78</v>
      </c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1"/>
      <c r="AM416" s="28"/>
      <c r="AN416" s="6"/>
      <c r="AO416" s="6"/>
      <c r="AP416" s="6"/>
      <c r="AQ416" s="6"/>
      <c r="AR416" s="7"/>
      <c r="AS416" s="8"/>
      <c r="AT416" s="8"/>
      <c r="AU416" s="8"/>
      <c r="AV416" s="8"/>
      <c r="AW416" s="205">
        <v>120</v>
      </c>
      <c r="AX416" s="206"/>
      <c r="AY416" s="206"/>
      <c r="AZ416" s="206"/>
      <c r="BA416" s="206"/>
      <c r="BB416" s="207"/>
      <c r="BC416" s="205">
        <v>69</v>
      </c>
      <c r="BD416" s="206"/>
      <c r="BE416" s="206"/>
      <c r="BF416" s="206"/>
      <c r="BG416" s="206"/>
      <c r="BH416" s="207"/>
      <c r="BI416" s="241" t="s">
        <v>103</v>
      </c>
      <c r="BJ416" s="242"/>
      <c r="BK416" s="242"/>
      <c r="BL416" s="242"/>
      <c r="BM416" s="242"/>
      <c r="BN416" s="242"/>
      <c r="BO416" s="242"/>
      <c r="BP416" s="242"/>
      <c r="BQ416" s="242"/>
      <c r="BR416" s="242"/>
      <c r="BS416" s="242"/>
      <c r="BT416" s="242"/>
      <c r="BU416" s="242"/>
      <c r="BV416" s="242"/>
      <c r="BW416" s="242"/>
      <c r="BX416" s="242"/>
      <c r="BY416" s="242"/>
      <c r="BZ416" s="243"/>
      <c r="CA416" s="32"/>
      <c r="CB416" s="32"/>
      <c r="CC416" s="32"/>
      <c r="CD416" s="32"/>
      <c r="CE416" s="33"/>
    </row>
    <row r="417" spans="1:83" ht="37.5" customHeight="1">
      <c r="A417" s="129"/>
      <c r="B417" s="130"/>
      <c r="C417" s="130"/>
      <c r="D417" s="131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1"/>
      <c r="P417" s="129"/>
      <c r="Q417" s="130"/>
      <c r="R417" s="130"/>
      <c r="S417" s="130"/>
      <c r="T417" s="130"/>
      <c r="U417" s="130"/>
      <c r="V417" s="130"/>
      <c r="W417" s="130"/>
      <c r="X417" s="130"/>
      <c r="Y417" s="131"/>
      <c r="Z417" s="162" t="s">
        <v>79</v>
      </c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4"/>
      <c r="AM417" s="28"/>
      <c r="AN417" s="6"/>
      <c r="AO417" s="6"/>
      <c r="AP417" s="6"/>
      <c r="AQ417" s="6"/>
      <c r="AR417" s="7"/>
      <c r="AS417" s="8"/>
      <c r="AT417" s="8"/>
      <c r="AU417" s="8"/>
      <c r="AV417" s="8"/>
      <c r="AW417" s="205">
        <v>120</v>
      </c>
      <c r="AX417" s="206"/>
      <c r="AY417" s="206"/>
      <c r="AZ417" s="206"/>
      <c r="BA417" s="206"/>
      <c r="BB417" s="207"/>
      <c r="BC417" s="205">
        <v>69</v>
      </c>
      <c r="BD417" s="206"/>
      <c r="BE417" s="206"/>
      <c r="BF417" s="206"/>
      <c r="BG417" s="206"/>
      <c r="BH417" s="207"/>
      <c r="BI417" s="241" t="s">
        <v>103</v>
      </c>
      <c r="BJ417" s="242"/>
      <c r="BK417" s="242"/>
      <c r="BL417" s="242"/>
      <c r="BM417" s="242"/>
      <c r="BN417" s="242"/>
      <c r="BO417" s="242"/>
      <c r="BP417" s="242"/>
      <c r="BQ417" s="242"/>
      <c r="BR417" s="242"/>
      <c r="BS417" s="242"/>
      <c r="BT417" s="242"/>
      <c r="BU417" s="242"/>
      <c r="BV417" s="242"/>
      <c r="BW417" s="242"/>
      <c r="BX417" s="242"/>
      <c r="BY417" s="242"/>
      <c r="BZ417" s="243"/>
      <c r="CA417" s="32"/>
      <c r="CB417" s="32"/>
      <c r="CC417" s="32"/>
      <c r="CD417" s="32"/>
      <c r="CE417" s="33"/>
    </row>
    <row r="418" spans="1:83" ht="37.5" customHeight="1">
      <c r="A418" s="129"/>
      <c r="B418" s="130"/>
      <c r="C418" s="130"/>
      <c r="D418" s="131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1"/>
      <c r="P418" s="129"/>
      <c r="Q418" s="130"/>
      <c r="R418" s="130"/>
      <c r="S418" s="130"/>
      <c r="T418" s="130"/>
      <c r="U418" s="130"/>
      <c r="V418" s="130"/>
      <c r="W418" s="130"/>
      <c r="X418" s="130"/>
      <c r="Y418" s="131"/>
      <c r="Z418" s="162" t="s">
        <v>98</v>
      </c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4"/>
      <c r="AM418" s="28"/>
      <c r="AN418" s="6"/>
      <c r="AO418" s="6"/>
      <c r="AP418" s="6"/>
      <c r="AQ418" s="6"/>
      <c r="AR418" s="7"/>
      <c r="AS418" s="8"/>
      <c r="AT418" s="8"/>
      <c r="AU418" s="8"/>
      <c r="AV418" s="8"/>
      <c r="AW418" s="205">
        <v>120</v>
      </c>
      <c r="AX418" s="206"/>
      <c r="AY418" s="206"/>
      <c r="AZ418" s="206"/>
      <c r="BA418" s="206"/>
      <c r="BB418" s="207"/>
      <c r="BC418" s="205">
        <v>69</v>
      </c>
      <c r="BD418" s="206"/>
      <c r="BE418" s="206"/>
      <c r="BF418" s="206"/>
      <c r="BG418" s="206"/>
      <c r="BH418" s="207"/>
      <c r="BI418" s="241" t="s">
        <v>103</v>
      </c>
      <c r="BJ418" s="242"/>
      <c r="BK418" s="242"/>
      <c r="BL418" s="242"/>
      <c r="BM418" s="242"/>
      <c r="BN418" s="242"/>
      <c r="BO418" s="242"/>
      <c r="BP418" s="242"/>
      <c r="BQ418" s="242"/>
      <c r="BR418" s="242"/>
      <c r="BS418" s="242"/>
      <c r="BT418" s="242"/>
      <c r="BU418" s="242"/>
      <c r="BV418" s="242"/>
      <c r="BW418" s="242"/>
      <c r="BX418" s="242"/>
      <c r="BY418" s="242"/>
      <c r="BZ418" s="243"/>
      <c r="CA418" s="32"/>
      <c r="CB418" s="32"/>
      <c r="CC418" s="32"/>
      <c r="CD418" s="32"/>
      <c r="CE418" s="33"/>
    </row>
    <row r="419" spans="1:83" ht="37.5" customHeight="1">
      <c r="A419" s="129"/>
      <c r="B419" s="130"/>
      <c r="C419" s="130"/>
      <c r="D419" s="131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1"/>
      <c r="P419" s="129"/>
      <c r="Q419" s="130"/>
      <c r="R419" s="130"/>
      <c r="S419" s="130"/>
      <c r="T419" s="130"/>
      <c r="U419" s="130"/>
      <c r="V419" s="130"/>
      <c r="W419" s="130"/>
      <c r="X419" s="130"/>
      <c r="Y419" s="131"/>
      <c r="Z419" s="162" t="s">
        <v>75</v>
      </c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4"/>
      <c r="AM419" s="50"/>
      <c r="AN419" s="12"/>
      <c r="AO419" s="12"/>
      <c r="AP419" s="12"/>
      <c r="AQ419" s="12"/>
      <c r="AR419" s="13"/>
      <c r="AS419" s="14"/>
      <c r="AT419" s="15"/>
      <c r="AU419" s="15"/>
      <c r="AV419" s="15"/>
      <c r="AW419" s="205">
        <v>115</v>
      </c>
      <c r="AX419" s="206"/>
      <c r="AY419" s="206"/>
      <c r="AZ419" s="206"/>
      <c r="BA419" s="206"/>
      <c r="BB419" s="207"/>
      <c r="BC419" s="205">
        <v>69</v>
      </c>
      <c r="BD419" s="206"/>
      <c r="BE419" s="206"/>
      <c r="BF419" s="206"/>
      <c r="BG419" s="206"/>
      <c r="BH419" s="207"/>
      <c r="BI419" s="241" t="s">
        <v>103</v>
      </c>
      <c r="BJ419" s="242"/>
      <c r="BK419" s="242"/>
      <c r="BL419" s="242"/>
      <c r="BM419" s="242"/>
      <c r="BN419" s="242"/>
      <c r="BO419" s="242"/>
      <c r="BP419" s="242"/>
      <c r="BQ419" s="242"/>
      <c r="BR419" s="242"/>
      <c r="BS419" s="242"/>
      <c r="BT419" s="242"/>
      <c r="BU419" s="242"/>
      <c r="BV419" s="242"/>
      <c r="BW419" s="242"/>
      <c r="BX419" s="242"/>
      <c r="BY419" s="242"/>
      <c r="BZ419" s="243"/>
      <c r="CA419" s="48"/>
      <c r="CB419" s="48"/>
      <c r="CC419" s="48"/>
      <c r="CD419" s="48"/>
      <c r="CE419" s="49"/>
    </row>
    <row r="420" spans="1:83" ht="37.5" customHeight="1">
      <c r="A420" s="129"/>
      <c r="B420" s="130"/>
      <c r="C420" s="130"/>
      <c r="D420" s="131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1"/>
      <c r="P420" s="129"/>
      <c r="Q420" s="130"/>
      <c r="R420" s="130"/>
      <c r="S420" s="130"/>
      <c r="T420" s="130"/>
      <c r="U420" s="130"/>
      <c r="V420" s="130"/>
      <c r="W420" s="130"/>
      <c r="X420" s="130"/>
      <c r="Y420" s="131"/>
      <c r="Z420" s="159" t="s">
        <v>76</v>
      </c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1"/>
      <c r="AM420" s="28"/>
      <c r="AN420" s="6"/>
      <c r="AO420" s="6"/>
      <c r="AP420" s="6"/>
      <c r="AQ420" s="6"/>
      <c r="AR420" s="7"/>
      <c r="AS420" s="8"/>
      <c r="AT420" s="8"/>
      <c r="AU420" s="8"/>
      <c r="AV420" s="8"/>
      <c r="AW420" s="205">
        <v>120</v>
      </c>
      <c r="AX420" s="206"/>
      <c r="AY420" s="206"/>
      <c r="AZ420" s="206"/>
      <c r="BA420" s="206"/>
      <c r="BB420" s="207"/>
      <c r="BC420" s="205">
        <v>69</v>
      </c>
      <c r="BD420" s="206"/>
      <c r="BE420" s="206"/>
      <c r="BF420" s="206"/>
      <c r="BG420" s="206"/>
      <c r="BH420" s="207"/>
      <c r="BI420" s="241" t="s">
        <v>103</v>
      </c>
      <c r="BJ420" s="242"/>
      <c r="BK420" s="242"/>
      <c r="BL420" s="242"/>
      <c r="BM420" s="242"/>
      <c r="BN420" s="242"/>
      <c r="BO420" s="242"/>
      <c r="BP420" s="242"/>
      <c r="BQ420" s="242"/>
      <c r="BR420" s="242"/>
      <c r="BS420" s="242"/>
      <c r="BT420" s="242"/>
      <c r="BU420" s="242"/>
      <c r="BV420" s="242"/>
      <c r="BW420" s="242"/>
      <c r="BX420" s="242"/>
      <c r="BY420" s="242"/>
      <c r="BZ420" s="243"/>
      <c r="CA420" s="32"/>
      <c r="CB420" s="32"/>
      <c r="CC420" s="32"/>
      <c r="CD420" s="32"/>
      <c r="CE420" s="33"/>
    </row>
    <row r="421" spans="1:83" ht="99" customHeight="1">
      <c r="A421" s="129"/>
      <c r="B421" s="130"/>
      <c r="C421" s="130"/>
      <c r="D421" s="131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1"/>
      <c r="P421" s="129"/>
      <c r="Q421" s="130"/>
      <c r="R421" s="130"/>
      <c r="S421" s="130"/>
      <c r="T421" s="130"/>
      <c r="U421" s="130"/>
      <c r="V421" s="130"/>
      <c r="W421" s="130"/>
      <c r="X421" s="130"/>
      <c r="Y421" s="131"/>
      <c r="Z421" s="162" t="s">
        <v>99</v>
      </c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4"/>
      <c r="AM421" s="28"/>
      <c r="AN421" s="6"/>
      <c r="AO421" s="6"/>
      <c r="AP421" s="6"/>
      <c r="AQ421" s="6"/>
      <c r="AR421" s="7"/>
      <c r="AS421" s="8"/>
      <c r="AT421" s="8"/>
      <c r="AU421" s="8"/>
      <c r="AV421" s="30"/>
      <c r="AW421" s="205">
        <v>10</v>
      </c>
      <c r="AX421" s="206"/>
      <c r="AY421" s="206"/>
      <c r="AZ421" s="206"/>
      <c r="BA421" s="206"/>
      <c r="BB421" s="207"/>
      <c r="BC421" s="205">
        <v>1</v>
      </c>
      <c r="BD421" s="206"/>
      <c r="BE421" s="206"/>
      <c r="BF421" s="206"/>
      <c r="BG421" s="206"/>
      <c r="BH421" s="207"/>
      <c r="BI421" s="241" t="s">
        <v>103</v>
      </c>
      <c r="BJ421" s="242"/>
      <c r="BK421" s="242"/>
      <c r="BL421" s="242"/>
      <c r="BM421" s="242"/>
      <c r="BN421" s="242"/>
      <c r="BO421" s="242"/>
      <c r="BP421" s="242"/>
      <c r="BQ421" s="242"/>
      <c r="BR421" s="242"/>
      <c r="BS421" s="242"/>
      <c r="BT421" s="242"/>
      <c r="BU421" s="242"/>
      <c r="BV421" s="242"/>
      <c r="BW421" s="242"/>
      <c r="BX421" s="242"/>
      <c r="BY421" s="242"/>
      <c r="BZ421" s="243"/>
      <c r="CA421" s="48"/>
      <c r="CB421" s="48"/>
      <c r="CC421" s="48"/>
      <c r="CD421" s="48"/>
      <c r="CE421" s="49"/>
    </row>
    <row r="422" spans="1:83" ht="39" customHeight="1" hidden="1">
      <c r="A422" s="129"/>
      <c r="B422" s="130"/>
      <c r="C422" s="130"/>
      <c r="D422" s="131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1"/>
      <c r="P422" s="129"/>
      <c r="Q422" s="130"/>
      <c r="R422" s="130"/>
      <c r="S422" s="130"/>
      <c r="T422" s="130"/>
      <c r="U422" s="130"/>
      <c r="V422" s="130"/>
      <c r="W422" s="130"/>
      <c r="X422" s="130"/>
      <c r="Y422" s="131"/>
      <c r="Z422" s="162" t="s">
        <v>101</v>
      </c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4"/>
      <c r="AM422" s="44"/>
      <c r="AN422" s="17"/>
      <c r="AO422" s="17"/>
      <c r="AP422" s="17"/>
      <c r="AQ422" s="17"/>
      <c r="AR422" s="18"/>
      <c r="AS422" s="15"/>
      <c r="AT422" s="15"/>
      <c r="AU422" s="15"/>
      <c r="AV422" s="15"/>
      <c r="AW422" s="205"/>
      <c r="AX422" s="206"/>
      <c r="AY422" s="206"/>
      <c r="AZ422" s="206"/>
      <c r="BA422" s="206"/>
      <c r="BB422" s="207"/>
      <c r="BC422" s="205"/>
      <c r="BD422" s="206"/>
      <c r="BE422" s="206"/>
      <c r="BF422" s="206"/>
      <c r="BG422" s="206"/>
      <c r="BH422" s="207"/>
      <c r="BI422" s="241" t="s">
        <v>122</v>
      </c>
      <c r="BJ422" s="242"/>
      <c r="BK422" s="242"/>
      <c r="BL422" s="242"/>
      <c r="BM422" s="242"/>
      <c r="BN422" s="242"/>
      <c r="BO422" s="242"/>
      <c r="BP422" s="242"/>
      <c r="BQ422" s="242"/>
      <c r="BR422" s="242"/>
      <c r="BS422" s="242"/>
      <c r="BT422" s="242"/>
      <c r="BU422" s="242"/>
      <c r="BV422" s="242"/>
      <c r="BW422" s="242"/>
      <c r="BX422" s="242"/>
      <c r="BY422" s="242"/>
      <c r="BZ422" s="243"/>
      <c r="CA422" s="22"/>
      <c r="CB422" s="23"/>
      <c r="CC422" s="23"/>
      <c r="CD422" s="23"/>
      <c r="CE422" s="24"/>
    </row>
    <row r="423" spans="1:83" ht="32.25" customHeight="1">
      <c r="A423" s="129"/>
      <c r="B423" s="130"/>
      <c r="C423" s="130"/>
      <c r="D423" s="131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1"/>
      <c r="P423" s="129"/>
      <c r="Q423" s="130"/>
      <c r="R423" s="130"/>
      <c r="S423" s="130"/>
      <c r="T423" s="130"/>
      <c r="U423" s="130"/>
      <c r="V423" s="130"/>
      <c r="W423" s="130"/>
      <c r="X423" s="130"/>
      <c r="Y423" s="131"/>
      <c r="Z423" s="189" t="s">
        <v>77</v>
      </c>
      <c r="AA423" s="190"/>
      <c r="AB423" s="190"/>
      <c r="AC423" s="190"/>
      <c r="AD423" s="190"/>
      <c r="AE423" s="190"/>
      <c r="AF423" s="190"/>
      <c r="AG423" s="190"/>
      <c r="AH423" s="190"/>
      <c r="AI423" s="190"/>
      <c r="AJ423" s="190"/>
      <c r="AK423" s="190"/>
      <c r="AL423" s="190"/>
      <c r="AM423" s="44"/>
      <c r="AN423" s="17"/>
      <c r="AO423" s="17"/>
      <c r="AP423" s="17"/>
      <c r="AQ423" s="17"/>
      <c r="AR423" s="17"/>
      <c r="AS423" s="14"/>
      <c r="AT423" s="15"/>
      <c r="AU423" s="15"/>
      <c r="AV423" s="43"/>
      <c r="AW423" s="205">
        <v>150</v>
      </c>
      <c r="AX423" s="206"/>
      <c r="AY423" s="206"/>
      <c r="AZ423" s="206"/>
      <c r="BA423" s="206"/>
      <c r="BB423" s="207"/>
      <c r="BC423" s="205">
        <v>113</v>
      </c>
      <c r="BD423" s="206"/>
      <c r="BE423" s="206"/>
      <c r="BF423" s="206"/>
      <c r="BG423" s="206"/>
      <c r="BH423" s="207"/>
      <c r="BI423" s="241" t="s">
        <v>143</v>
      </c>
      <c r="BJ423" s="242"/>
      <c r="BK423" s="242"/>
      <c r="BL423" s="242"/>
      <c r="BM423" s="242"/>
      <c r="BN423" s="242"/>
      <c r="BO423" s="242"/>
      <c r="BP423" s="242"/>
      <c r="BQ423" s="242"/>
      <c r="BR423" s="242"/>
      <c r="BS423" s="242"/>
      <c r="BT423" s="242"/>
      <c r="BU423" s="242"/>
      <c r="BV423" s="242"/>
      <c r="BW423" s="242"/>
      <c r="BX423" s="242"/>
      <c r="BY423" s="242"/>
      <c r="BZ423" s="243"/>
      <c r="CA423" s="156"/>
      <c r="CB423" s="157"/>
      <c r="CC423" s="157"/>
      <c r="CD423" s="157"/>
      <c r="CE423" s="158"/>
    </row>
    <row r="424" spans="1:83" ht="27" customHeight="1">
      <c r="A424" s="129"/>
      <c r="B424" s="130"/>
      <c r="C424" s="130"/>
      <c r="D424" s="131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1"/>
      <c r="P424" s="129"/>
      <c r="Q424" s="130"/>
      <c r="R424" s="130"/>
      <c r="S424" s="130"/>
      <c r="T424" s="130"/>
      <c r="U424" s="130"/>
      <c r="V424" s="130"/>
      <c r="W424" s="130"/>
      <c r="X424" s="130"/>
      <c r="Y424" s="131"/>
      <c r="Z424" s="159" t="s">
        <v>74</v>
      </c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1"/>
      <c r="AM424" s="28"/>
      <c r="AN424" s="6"/>
      <c r="AO424" s="6"/>
      <c r="AP424" s="6"/>
      <c r="AQ424" s="6"/>
      <c r="AR424" s="6"/>
      <c r="AS424" s="29"/>
      <c r="AT424" s="8"/>
      <c r="AU424" s="8"/>
      <c r="AV424" s="30"/>
      <c r="AW424" s="205">
        <v>150</v>
      </c>
      <c r="AX424" s="206"/>
      <c r="AY424" s="206"/>
      <c r="AZ424" s="206"/>
      <c r="BA424" s="206"/>
      <c r="BB424" s="207"/>
      <c r="BC424" s="205">
        <v>113</v>
      </c>
      <c r="BD424" s="206"/>
      <c r="BE424" s="206"/>
      <c r="BF424" s="206"/>
      <c r="BG424" s="206"/>
      <c r="BH424" s="207"/>
      <c r="BI424" s="241" t="s">
        <v>103</v>
      </c>
      <c r="BJ424" s="242"/>
      <c r="BK424" s="242"/>
      <c r="BL424" s="242"/>
      <c r="BM424" s="242"/>
      <c r="BN424" s="242"/>
      <c r="BO424" s="242"/>
      <c r="BP424" s="242"/>
      <c r="BQ424" s="242"/>
      <c r="BR424" s="242"/>
      <c r="BS424" s="242"/>
      <c r="BT424" s="242"/>
      <c r="BU424" s="242"/>
      <c r="BV424" s="242"/>
      <c r="BW424" s="242"/>
      <c r="BX424" s="242"/>
      <c r="BY424" s="242"/>
      <c r="BZ424" s="243"/>
      <c r="CA424" s="156"/>
      <c r="CB424" s="157"/>
      <c r="CC424" s="157"/>
      <c r="CD424" s="157"/>
      <c r="CE424" s="158"/>
    </row>
    <row r="425" spans="1:83" ht="28.5" customHeight="1">
      <c r="A425" s="129"/>
      <c r="B425" s="130"/>
      <c r="C425" s="130"/>
      <c r="D425" s="131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1"/>
      <c r="P425" s="129"/>
      <c r="Q425" s="130"/>
      <c r="R425" s="130"/>
      <c r="S425" s="130"/>
      <c r="T425" s="130"/>
      <c r="U425" s="130"/>
      <c r="V425" s="130"/>
      <c r="W425" s="130"/>
      <c r="X425" s="130"/>
      <c r="Y425" s="131"/>
      <c r="Z425" s="159" t="s">
        <v>78</v>
      </c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1"/>
      <c r="AM425" s="28"/>
      <c r="AN425" s="6"/>
      <c r="AO425" s="6"/>
      <c r="AP425" s="6"/>
      <c r="AQ425" s="6"/>
      <c r="AR425" s="6"/>
      <c r="AS425" s="29"/>
      <c r="AT425" s="8"/>
      <c r="AU425" s="8"/>
      <c r="AV425" s="30"/>
      <c r="AW425" s="205">
        <v>51</v>
      </c>
      <c r="AX425" s="206"/>
      <c r="AY425" s="206"/>
      <c r="AZ425" s="206"/>
      <c r="BA425" s="206"/>
      <c r="BB425" s="207"/>
      <c r="BC425" s="205">
        <v>43</v>
      </c>
      <c r="BD425" s="206"/>
      <c r="BE425" s="206"/>
      <c r="BF425" s="206"/>
      <c r="BG425" s="206"/>
      <c r="BH425" s="207"/>
      <c r="BI425" s="241" t="s">
        <v>103</v>
      </c>
      <c r="BJ425" s="242"/>
      <c r="BK425" s="242"/>
      <c r="BL425" s="242"/>
      <c r="BM425" s="242"/>
      <c r="BN425" s="242"/>
      <c r="BO425" s="242"/>
      <c r="BP425" s="242"/>
      <c r="BQ425" s="242"/>
      <c r="BR425" s="242"/>
      <c r="BS425" s="242"/>
      <c r="BT425" s="242"/>
      <c r="BU425" s="242"/>
      <c r="BV425" s="242"/>
      <c r="BW425" s="242"/>
      <c r="BX425" s="242"/>
      <c r="BY425" s="242"/>
      <c r="BZ425" s="243"/>
      <c r="CA425" s="156"/>
      <c r="CB425" s="157"/>
      <c r="CC425" s="157"/>
      <c r="CD425" s="157"/>
      <c r="CE425" s="158"/>
    </row>
    <row r="426" spans="1:83" ht="27" customHeight="1">
      <c r="A426" s="129"/>
      <c r="B426" s="130"/>
      <c r="C426" s="130"/>
      <c r="D426" s="131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1"/>
      <c r="P426" s="129"/>
      <c r="Q426" s="130"/>
      <c r="R426" s="130"/>
      <c r="S426" s="130"/>
      <c r="T426" s="130"/>
      <c r="U426" s="130"/>
      <c r="V426" s="130"/>
      <c r="W426" s="130"/>
      <c r="X426" s="130"/>
      <c r="Y426" s="131"/>
      <c r="Z426" s="162" t="s">
        <v>79</v>
      </c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4"/>
      <c r="AM426" s="28"/>
      <c r="AN426" s="6"/>
      <c r="AO426" s="6"/>
      <c r="AP426" s="6"/>
      <c r="AQ426" s="6"/>
      <c r="AR426" s="6"/>
      <c r="AS426" s="29"/>
      <c r="AT426" s="8"/>
      <c r="AU426" s="8"/>
      <c r="AV426" s="30"/>
      <c r="AW426" s="205">
        <v>150</v>
      </c>
      <c r="AX426" s="206"/>
      <c r="AY426" s="206"/>
      <c r="AZ426" s="206"/>
      <c r="BA426" s="206"/>
      <c r="BB426" s="207"/>
      <c r="BC426" s="205">
        <v>113</v>
      </c>
      <c r="BD426" s="206"/>
      <c r="BE426" s="206"/>
      <c r="BF426" s="206"/>
      <c r="BG426" s="206"/>
      <c r="BH426" s="207"/>
      <c r="BI426" s="241" t="s">
        <v>103</v>
      </c>
      <c r="BJ426" s="242"/>
      <c r="BK426" s="242"/>
      <c r="BL426" s="242"/>
      <c r="BM426" s="242"/>
      <c r="BN426" s="242"/>
      <c r="BO426" s="242"/>
      <c r="BP426" s="242"/>
      <c r="BQ426" s="242"/>
      <c r="BR426" s="242"/>
      <c r="BS426" s="242"/>
      <c r="BT426" s="242"/>
      <c r="BU426" s="242"/>
      <c r="BV426" s="242"/>
      <c r="BW426" s="242"/>
      <c r="BX426" s="242"/>
      <c r="BY426" s="242"/>
      <c r="BZ426" s="243"/>
      <c r="CA426" s="156"/>
      <c r="CB426" s="157"/>
      <c r="CC426" s="157"/>
      <c r="CD426" s="157"/>
      <c r="CE426" s="158"/>
    </row>
    <row r="427" spans="1:83" ht="39.75" customHeight="1">
      <c r="A427" s="129"/>
      <c r="B427" s="130"/>
      <c r="C427" s="130"/>
      <c r="D427" s="131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1"/>
      <c r="P427" s="129"/>
      <c r="Q427" s="130"/>
      <c r="R427" s="130"/>
      <c r="S427" s="130"/>
      <c r="T427" s="130"/>
      <c r="U427" s="130"/>
      <c r="V427" s="130"/>
      <c r="W427" s="130"/>
      <c r="X427" s="130"/>
      <c r="Y427" s="131"/>
      <c r="Z427" s="162" t="s">
        <v>98</v>
      </c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4"/>
      <c r="AM427" s="50"/>
      <c r="AN427" s="12"/>
      <c r="AO427" s="12"/>
      <c r="AP427" s="12"/>
      <c r="AQ427" s="12"/>
      <c r="AR427" s="12"/>
      <c r="AS427" s="34"/>
      <c r="AT427" s="16"/>
      <c r="AU427" s="16"/>
      <c r="AV427" s="35"/>
      <c r="AW427" s="205">
        <v>101</v>
      </c>
      <c r="AX427" s="206"/>
      <c r="AY427" s="206"/>
      <c r="AZ427" s="206"/>
      <c r="BA427" s="206"/>
      <c r="BB427" s="207"/>
      <c r="BC427" s="205">
        <v>108</v>
      </c>
      <c r="BD427" s="206"/>
      <c r="BE427" s="206"/>
      <c r="BF427" s="206"/>
      <c r="BG427" s="206"/>
      <c r="BH427" s="207"/>
      <c r="BI427" s="241" t="s">
        <v>103</v>
      </c>
      <c r="BJ427" s="242"/>
      <c r="BK427" s="242"/>
      <c r="BL427" s="242"/>
      <c r="BM427" s="242"/>
      <c r="BN427" s="242"/>
      <c r="BO427" s="242"/>
      <c r="BP427" s="242"/>
      <c r="BQ427" s="242"/>
      <c r="BR427" s="242"/>
      <c r="BS427" s="242"/>
      <c r="BT427" s="242"/>
      <c r="BU427" s="242"/>
      <c r="BV427" s="242"/>
      <c r="BW427" s="242"/>
      <c r="BX427" s="242"/>
      <c r="BY427" s="242"/>
      <c r="BZ427" s="243"/>
      <c r="CA427" s="156"/>
      <c r="CB427" s="157"/>
      <c r="CC427" s="157"/>
      <c r="CD427" s="157"/>
      <c r="CE427" s="158"/>
    </row>
    <row r="428" spans="1:83" ht="25.5" customHeight="1">
      <c r="A428" s="129"/>
      <c r="B428" s="130"/>
      <c r="C428" s="130"/>
      <c r="D428" s="131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1"/>
      <c r="P428" s="129"/>
      <c r="Q428" s="130"/>
      <c r="R428" s="130"/>
      <c r="S428" s="130"/>
      <c r="T428" s="130"/>
      <c r="U428" s="130"/>
      <c r="V428" s="130"/>
      <c r="W428" s="130"/>
      <c r="X428" s="130"/>
      <c r="Y428" s="131"/>
      <c r="Z428" s="162" t="s">
        <v>75</v>
      </c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4"/>
      <c r="AM428" s="28"/>
      <c r="AN428" s="6"/>
      <c r="AO428" s="6"/>
      <c r="AP428" s="6"/>
      <c r="AQ428" s="6"/>
      <c r="AR428" s="6"/>
      <c r="AS428" s="29"/>
      <c r="AT428" s="8"/>
      <c r="AU428" s="8"/>
      <c r="AV428" s="30"/>
      <c r="AW428" s="205">
        <v>19</v>
      </c>
      <c r="AX428" s="206"/>
      <c r="AY428" s="206"/>
      <c r="AZ428" s="206"/>
      <c r="BA428" s="206"/>
      <c r="BB428" s="207"/>
      <c r="BC428" s="205">
        <v>13</v>
      </c>
      <c r="BD428" s="206"/>
      <c r="BE428" s="206"/>
      <c r="BF428" s="206"/>
      <c r="BG428" s="206"/>
      <c r="BH428" s="207"/>
      <c r="BI428" s="241" t="s">
        <v>103</v>
      </c>
      <c r="BJ428" s="242"/>
      <c r="BK428" s="242"/>
      <c r="BL428" s="242"/>
      <c r="BM428" s="242"/>
      <c r="BN428" s="242"/>
      <c r="BO428" s="242"/>
      <c r="BP428" s="242"/>
      <c r="BQ428" s="242"/>
      <c r="BR428" s="242"/>
      <c r="BS428" s="242"/>
      <c r="BT428" s="242"/>
      <c r="BU428" s="242"/>
      <c r="BV428" s="242"/>
      <c r="BW428" s="242"/>
      <c r="BX428" s="242"/>
      <c r="BY428" s="242"/>
      <c r="BZ428" s="243"/>
      <c r="CA428" s="156"/>
      <c r="CB428" s="157"/>
      <c r="CC428" s="157"/>
      <c r="CD428" s="157"/>
      <c r="CE428" s="158"/>
    </row>
    <row r="429" spans="1:83" ht="25.5" customHeight="1">
      <c r="A429" s="129"/>
      <c r="B429" s="130"/>
      <c r="C429" s="130"/>
      <c r="D429" s="131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1"/>
      <c r="P429" s="129"/>
      <c r="Q429" s="130"/>
      <c r="R429" s="130"/>
      <c r="S429" s="130"/>
      <c r="T429" s="130"/>
      <c r="U429" s="130"/>
      <c r="V429" s="130"/>
      <c r="W429" s="130"/>
      <c r="X429" s="130"/>
      <c r="Y429" s="131"/>
      <c r="Z429" s="162" t="s">
        <v>76</v>
      </c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4"/>
      <c r="AM429" s="28"/>
      <c r="AN429" s="6"/>
      <c r="AO429" s="6"/>
      <c r="AP429" s="6"/>
      <c r="AQ429" s="6"/>
      <c r="AR429" s="6"/>
      <c r="AS429" s="29"/>
      <c r="AT429" s="8"/>
      <c r="AU429" s="8"/>
      <c r="AV429" s="30"/>
      <c r="AW429" s="205">
        <v>150</v>
      </c>
      <c r="AX429" s="206"/>
      <c r="AY429" s="206"/>
      <c r="AZ429" s="206"/>
      <c r="BA429" s="206"/>
      <c r="BB429" s="207"/>
      <c r="BC429" s="205">
        <v>113</v>
      </c>
      <c r="BD429" s="206"/>
      <c r="BE429" s="206"/>
      <c r="BF429" s="206"/>
      <c r="BG429" s="206"/>
      <c r="BH429" s="207"/>
      <c r="BI429" s="241" t="s">
        <v>103</v>
      </c>
      <c r="BJ429" s="242"/>
      <c r="BK429" s="242"/>
      <c r="BL429" s="242"/>
      <c r="BM429" s="242"/>
      <c r="BN429" s="242"/>
      <c r="BO429" s="242"/>
      <c r="BP429" s="242"/>
      <c r="BQ429" s="242"/>
      <c r="BR429" s="242"/>
      <c r="BS429" s="242"/>
      <c r="BT429" s="242"/>
      <c r="BU429" s="242"/>
      <c r="BV429" s="242"/>
      <c r="BW429" s="242"/>
      <c r="BX429" s="242"/>
      <c r="BY429" s="242"/>
      <c r="BZ429" s="243"/>
      <c r="CA429" s="156"/>
      <c r="CB429" s="157"/>
      <c r="CC429" s="157"/>
      <c r="CD429" s="157"/>
      <c r="CE429" s="158"/>
    </row>
    <row r="430" spans="1:84" s="77" customFormat="1" ht="22.5" customHeight="1" hidden="1">
      <c r="A430" s="129"/>
      <c r="B430" s="130"/>
      <c r="C430" s="130"/>
      <c r="D430" s="131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1"/>
      <c r="P430" s="129"/>
      <c r="Q430" s="130"/>
      <c r="R430" s="130"/>
      <c r="S430" s="130"/>
      <c r="T430" s="130"/>
      <c r="U430" s="130"/>
      <c r="V430" s="130"/>
      <c r="W430" s="130"/>
      <c r="X430" s="130"/>
      <c r="Y430" s="131"/>
      <c r="Z430" s="162" t="s">
        <v>99</v>
      </c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4"/>
      <c r="AM430" s="50"/>
      <c r="AN430" s="12"/>
      <c r="AO430" s="12"/>
      <c r="AP430" s="12"/>
      <c r="AQ430" s="12"/>
      <c r="AR430" s="12"/>
      <c r="AS430" s="34"/>
      <c r="AT430" s="16"/>
      <c r="AU430" s="16"/>
      <c r="AV430" s="16"/>
      <c r="AW430" s="205">
        <v>0</v>
      </c>
      <c r="AX430" s="206"/>
      <c r="AY430" s="206"/>
      <c r="AZ430" s="206"/>
      <c r="BA430" s="206"/>
      <c r="BB430" s="207"/>
      <c r="BC430" s="205">
        <v>0</v>
      </c>
      <c r="BD430" s="206"/>
      <c r="BE430" s="206"/>
      <c r="BF430" s="206"/>
      <c r="BG430" s="206"/>
      <c r="BH430" s="207"/>
      <c r="BI430" s="241" t="s">
        <v>103</v>
      </c>
      <c r="BJ430" s="242"/>
      <c r="BK430" s="242"/>
      <c r="BL430" s="242"/>
      <c r="BM430" s="242"/>
      <c r="BN430" s="242"/>
      <c r="BO430" s="242"/>
      <c r="BP430" s="242"/>
      <c r="BQ430" s="242"/>
      <c r="BR430" s="242"/>
      <c r="BS430" s="242"/>
      <c r="BT430" s="242"/>
      <c r="BU430" s="242"/>
      <c r="BV430" s="242"/>
      <c r="BW430" s="242"/>
      <c r="BX430" s="242"/>
      <c r="BY430" s="242"/>
      <c r="BZ430" s="243"/>
      <c r="CA430" s="31"/>
      <c r="CB430" s="32"/>
      <c r="CC430" s="32"/>
      <c r="CD430" s="32"/>
      <c r="CE430" s="33"/>
      <c r="CF430" s="19"/>
    </row>
    <row r="431" spans="1:83" ht="29.25" customHeight="1">
      <c r="A431" s="129"/>
      <c r="B431" s="130"/>
      <c r="C431" s="130"/>
      <c r="D431" s="131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1"/>
      <c r="P431" s="129"/>
      <c r="Q431" s="130"/>
      <c r="R431" s="130"/>
      <c r="S431" s="130"/>
      <c r="T431" s="130"/>
      <c r="U431" s="130"/>
      <c r="V431" s="130"/>
      <c r="W431" s="130"/>
      <c r="X431" s="130"/>
      <c r="Y431" s="131"/>
      <c r="Z431" s="212" t="s">
        <v>93</v>
      </c>
      <c r="AA431" s="213"/>
      <c r="AB431" s="213"/>
      <c r="AC431" s="213"/>
      <c r="AD431" s="213"/>
      <c r="AE431" s="213"/>
      <c r="AF431" s="213"/>
      <c r="AG431" s="213"/>
      <c r="AH431" s="213"/>
      <c r="AI431" s="213"/>
      <c r="AJ431" s="213"/>
      <c r="AK431" s="213"/>
      <c r="AL431" s="269"/>
      <c r="AM431" s="44"/>
      <c r="AN431" s="17"/>
      <c r="AO431" s="17"/>
      <c r="AP431" s="17"/>
      <c r="AQ431" s="17"/>
      <c r="AR431" s="17"/>
      <c r="AS431" s="14"/>
      <c r="AT431" s="15"/>
      <c r="AU431" s="15"/>
      <c r="AV431" s="15"/>
      <c r="AW431" s="205">
        <v>50</v>
      </c>
      <c r="AX431" s="206"/>
      <c r="AY431" s="206"/>
      <c r="AZ431" s="206"/>
      <c r="BA431" s="206"/>
      <c r="BB431" s="207"/>
      <c r="BC431" s="205">
        <v>28</v>
      </c>
      <c r="BD431" s="206"/>
      <c r="BE431" s="206"/>
      <c r="BF431" s="206"/>
      <c r="BG431" s="206"/>
      <c r="BH431" s="207"/>
      <c r="BI431" s="241" t="s">
        <v>143</v>
      </c>
      <c r="BJ431" s="242"/>
      <c r="BK431" s="242"/>
      <c r="BL431" s="242"/>
      <c r="BM431" s="242"/>
      <c r="BN431" s="242"/>
      <c r="BO431" s="242"/>
      <c r="BP431" s="242"/>
      <c r="BQ431" s="242"/>
      <c r="BR431" s="242"/>
      <c r="BS431" s="242"/>
      <c r="BT431" s="242"/>
      <c r="BU431" s="242"/>
      <c r="BV431" s="242"/>
      <c r="BW431" s="242"/>
      <c r="BX431" s="242"/>
      <c r="BY431" s="242"/>
      <c r="BZ431" s="243"/>
      <c r="CA431" s="156"/>
      <c r="CB431" s="157"/>
      <c r="CC431" s="157"/>
      <c r="CD431" s="157"/>
      <c r="CE431" s="158"/>
    </row>
    <row r="432" spans="1:83" ht="33.75" customHeight="1">
      <c r="A432" s="129"/>
      <c r="B432" s="130"/>
      <c r="C432" s="130"/>
      <c r="D432" s="131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1"/>
      <c r="P432" s="129"/>
      <c r="Q432" s="130"/>
      <c r="R432" s="130"/>
      <c r="S432" s="130"/>
      <c r="T432" s="130"/>
      <c r="U432" s="130"/>
      <c r="V432" s="130"/>
      <c r="W432" s="130"/>
      <c r="X432" s="130"/>
      <c r="Y432" s="131"/>
      <c r="Z432" s="159" t="s">
        <v>74</v>
      </c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1"/>
      <c r="AM432" s="44"/>
      <c r="AN432" s="17"/>
      <c r="AO432" s="17"/>
      <c r="AP432" s="17"/>
      <c r="AQ432" s="17"/>
      <c r="AR432" s="17"/>
      <c r="AS432" s="14"/>
      <c r="AT432" s="15"/>
      <c r="AU432" s="15"/>
      <c r="AV432" s="15"/>
      <c r="AW432" s="205">
        <v>50</v>
      </c>
      <c r="AX432" s="206"/>
      <c r="AY432" s="206"/>
      <c r="AZ432" s="206"/>
      <c r="BA432" s="206"/>
      <c r="BB432" s="207"/>
      <c r="BC432" s="205">
        <v>28</v>
      </c>
      <c r="BD432" s="206"/>
      <c r="BE432" s="206"/>
      <c r="BF432" s="206"/>
      <c r="BG432" s="206"/>
      <c r="BH432" s="207"/>
      <c r="BI432" s="241" t="s">
        <v>103</v>
      </c>
      <c r="BJ432" s="242"/>
      <c r="BK432" s="242"/>
      <c r="BL432" s="242"/>
      <c r="BM432" s="242"/>
      <c r="BN432" s="242"/>
      <c r="BO432" s="242"/>
      <c r="BP432" s="242"/>
      <c r="BQ432" s="242"/>
      <c r="BR432" s="242"/>
      <c r="BS432" s="242"/>
      <c r="BT432" s="242"/>
      <c r="BU432" s="242"/>
      <c r="BV432" s="242"/>
      <c r="BW432" s="242"/>
      <c r="BX432" s="242"/>
      <c r="BY432" s="242"/>
      <c r="BZ432" s="243"/>
      <c r="CA432" s="156"/>
      <c r="CB432" s="157"/>
      <c r="CC432" s="157"/>
      <c r="CD432" s="157"/>
      <c r="CE432" s="158"/>
    </row>
    <row r="433" spans="1:83" ht="33.75" customHeight="1">
      <c r="A433" s="129"/>
      <c r="B433" s="130"/>
      <c r="C433" s="130"/>
      <c r="D433" s="131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1"/>
      <c r="P433" s="129"/>
      <c r="Q433" s="130"/>
      <c r="R433" s="130"/>
      <c r="S433" s="130"/>
      <c r="T433" s="130"/>
      <c r="U433" s="130"/>
      <c r="V433" s="130"/>
      <c r="W433" s="130"/>
      <c r="X433" s="130"/>
      <c r="Y433" s="131"/>
      <c r="Z433" s="159" t="s">
        <v>78</v>
      </c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1"/>
      <c r="AM433" s="44"/>
      <c r="AN433" s="17"/>
      <c r="AO433" s="17"/>
      <c r="AP433" s="17"/>
      <c r="AQ433" s="17"/>
      <c r="AR433" s="17"/>
      <c r="AS433" s="14"/>
      <c r="AT433" s="15"/>
      <c r="AU433" s="15"/>
      <c r="AV433" s="15"/>
      <c r="AW433" s="205">
        <v>8</v>
      </c>
      <c r="AX433" s="206"/>
      <c r="AY433" s="206"/>
      <c r="AZ433" s="206"/>
      <c r="BA433" s="206"/>
      <c r="BB433" s="207"/>
      <c r="BC433" s="205">
        <v>11</v>
      </c>
      <c r="BD433" s="206"/>
      <c r="BE433" s="206"/>
      <c r="BF433" s="206"/>
      <c r="BG433" s="206"/>
      <c r="BH433" s="207"/>
      <c r="BI433" s="241" t="s">
        <v>103</v>
      </c>
      <c r="BJ433" s="242"/>
      <c r="BK433" s="242"/>
      <c r="BL433" s="242"/>
      <c r="BM433" s="242"/>
      <c r="BN433" s="242"/>
      <c r="BO433" s="242"/>
      <c r="BP433" s="242"/>
      <c r="BQ433" s="242"/>
      <c r="BR433" s="242"/>
      <c r="BS433" s="242"/>
      <c r="BT433" s="242"/>
      <c r="BU433" s="242"/>
      <c r="BV433" s="242"/>
      <c r="BW433" s="242"/>
      <c r="BX433" s="242"/>
      <c r="BY433" s="242"/>
      <c r="BZ433" s="243"/>
      <c r="CA433" s="156"/>
      <c r="CB433" s="157"/>
      <c r="CC433" s="157"/>
      <c r="CD433" s="157"/>
      <c r="CE433" s="158"/>
    </row>
    <row r="434" spans="1:83" ht="36.75" customHeight="1">
      <c r="A434" s="129"/>
      <c r="B434" s="130"/>
      <c r="C434" s="130"/>
      <c r="D434" s="131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1"/>
      <c r="P434" s="129"/>
      <c r="Q434" s="130"/>
      <c r="R434" s="130"/>
      <c r="S434" s="130"/>
      <c r="T434" s="130"/>
      <c r="U434" s="130"/>
      <c r="V434" s="130"/>
      <c r="W434" s="130"/>
      <c r="X434" s="130"/>
      <c r="Y434" s="131"/>
      <c r="Z434" s="162" t="s">
        <v>79</v>
      </c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4"/>
      <c r="AM434" s="44"/>
      <c r="AN434" s="17"/>
      <c r="AO434" s="17"/>
      <c r="AP434" s="17"/>
      <c r="AQ434" s="17"/>
      <c r="AR434" s="17"/>
      <c r="AS434" s="14"/>
      <c r="AT434" s="15"/>
      <c r="AU434" s="15"/>
      <c r="AV434" s="15"/>
      <c r="AW434" s="205">
        <v>19</v>
      </c>
      <c r="AX434" s="206"/>
      <c r="AY434" s="206"/>
      <c r="AZ434" s="206"/>
      <c r="BA434" s="206"/>
      <c r="BB434" s="207"/>
      <c r="BC434" s="205">
        <v>14</v>
      </c>
      <c r="BD434" s="206"/>
      <c r="BE434" s="206"/>
      <c r="BF434" s="206"/>
      <c r="BG434" s="206"/>
      <c r="BH434" s="207"/>
      <c r="BI434" s="241" t="s">
        <v>103</v>
      </c>
      <c r="BJ434" s="242"/>
      <c r="BK434" s="242"/>
      <c r="BL434" s="242"/>
      <c r="BM434" s="242"/>
      <c r="BN434" s="242"/>
      <c r="BO434" s="242"/>
      <c r="BP434" s="242"/>
      <c r="BQ434" s="242"/>
      <c r="BR434" s="242"/>
      <c r="BS434" s="242"/>
      <c r="BT434" s="242"/>
      <c r="BU434" s="242"/>
      <c r="BV434" s="242"/>
      <c r="BW434" s="242"/>
      <c r="BX434" s="242"/>
      <c r="BY434" s="242"/>
      <c r="BZ434" s="243"/>
      <c r="CA434" s="156"/>
      <c r="CB434" s="157"/>
      <c r="CC434" s="157"/>
      <c r="CD434" s="157"/>
      <c r="CE434" s="158"/>
    </row>
    <row r="435" spans="1:83" ht="33.75" customHeight="1">
      <c r="A435" s="129"/>
      <c r="B435" s="130"/>
      <c r="C435" s="130"/>
      <c r="D435" s="131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1"/>
      <c r="P435" s="129"/>
      <c r="Q435" s="130"/>
      <c r="R435" s="130"/>
      <c r="S435" s="130"/>
      <c r="T435" s="130"/>
      <c r="U435" s="130"/>
      <c r="V435" s="130"/>
      <c r="W435" s="130"/>
      <c r="X435" s="130"/>
      <c r="Y435" s="131"/>
      <c r="Z435" s="162" t="s">
        <v>98</v>
      </c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4"/>
      <c r="AM435" s="44"/>
      <c r="AN435" s="17"/>
      <c r="AO435" s="17"/>
      <c r="AP435" s="17"/>
      <c r="AQ435" s="17"/>
      <c r="AR435" s="17"/>
      <c r="AS435" s="14"/>
      <c r="AT435" s="15"/>
      <c r="AU435" s="15"/>
      <c r="AV435" s="15"/>
      <c r="AW435" s="205">
        <v>50</v>
      </c>
      <c r="AX435" s="206"/>
      <c r="AY435" s="206"/>
      <c r="AZ435" s="206"/>
      <c r="BA435" s="206"/>
      <c r="BB435" s="207"/>
      <c r="BC435" s="205">
        <v>31</v>
      </c>
      <c r="BD435" s="206"/>
      <c r="BE435" s="206"/>
      <c r="BF435" s="206"/>
      <c r="BG435" s="206"/>
      <c r="BH435" s="207"/>
      <c r="BI435" s="241" t="s">
        <v>103</v>
      </c>
      <c r="BJ435" s="242"/>
      <c r="BK435" s="242"/>
      <c r="BL435" s="242"/>
      <c r="BM435" s="242"/>
      <c r="BN435" s="242"/>
      <c r="BO435" s="242"/>
      <c r="BP435" s="242"/>
      <c r="BQ435" s="242"/>
      <c r="BR435" s="242"/>
      <c r="BS435" s="242"/>
      <c r="BT435" s="242"/>
      <c r="BU435" s="242"/>
      <c r="BV435" s="242"/>
      <c r="BW435" s="242"/>
      <c r="BX435" s="242"/>
      <c r="BY435" s="242"/>
      <c r="BZ435" s="243"/>
      <c r="CA435" s="156"/>
      <c r="CB435" s="157"/>
      <c r="CC435" s="157"/>
      <c r="CD435" s="157"/>
      <c r="CE435" s="158"/>
    </row>
    <row r="436" spans="1:83" ht="26.25" customHeight="1">
      <c r="A436" s="129"/>
      <c r="B436" s="130"/>
      <c r="C436" s="130"/>
      <c r="D436" s="131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1"/>
      <c r="P436" s="129"/>
      <c r="Q436" s="130"/>
      <c r="R436" s="130"/>
      <c r="S436" s="130"/>
      <c r="T436" s="130"/>
      <c r="U436" s="130"/>
      <c r="V436" s="130"/>
      <c r="W436" s="130"/>
      <c r="X436" s="130"/>
      <c r="Y436" s="131"/>
      <c r="Z436" s="162" t="s">
        <v>75</v>
      </c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4"/>
      <c r="AM436" s="28"/>
      <c r="AN436" s="6"/>
      <c r="AO436" s="6"/>
      <c r="AP436" s="6"/>
      <c r="AQ436" s="6"/>
      <c r="AR436" s="6"/>
      <c r="AS436" s="29"/>
      <c r="AT436" s="8"/>
      <c r="AU436" s="8"/>
      <c r="AV436" s="8"/>
      <c r="AW436" s="205">
        <v>8</v>
      </c>
      <c r="AX436" s="206"/>
      <c r="AY436" s="206"/>
      <c r="AZ436" s="206"/>
      <c r="BA436" s="206"/>
      <c r="BB436" s="207"/>
      <c r="BC436" s="205">
        <v>4</v>
      </c>
      <c r="BD436" s="206"/>
      <c r="BE436" s="206"/>
      <c r="BF436" s="206"/>
      <c r="BG436" s="206"/>
      <c r="BH436" s="207"/>
      <c r="BI436" s="241" t="s">
        <v>103</v>
      </c>
      <c r="BJ436" s="242"/>
      <c r="BK436" s="242"/>
      <c r="BL436" s="242"/>
      <c r="BM436" s="242"/>
      <c r="BN436" s="242"/>
      <c r="BO436" s="242"/>
      <c r="BP436" s="242"/>
      <c r="BQ436" s="242"/>
      <c r="BR436" s="242"/>
      <c r="BS436" s="242"/>
      <c r="BT436" s="242"/>
      <c r="BU436" s="242"/>
      <c r="BV436" s="242"/>
      <c r="BW436" s="242"/>
      <c r="BX436" s="242"/>
      <c r="BY436" s="242"/>
      <c r="BZ436" s="243"/>
      <c r="CA436" s="156"/>
      <c r="CB436" s="157"/>
      <c r="CC436" s="157"/>
      <c r="CD436" s="157"/>
      <c r="CE436" s="158"/>
    </row>
    <row r="437" spans="1:83" ht="26.25" customHeight="1">
      <c r="A437" s="132"/>
      <c r="B437" s="133"/>
      <c r="C437" s="133"/>
      <c r="D437" s="134"/>
      <c r="E437" s="132"/>
      <c r="F437" s="133"/>
      <c r="G437" s="133"/>
      <c r="H437" s="133"/>
      <c r="I437" s="133"/>
      <c r="J437" s="133"/>
      <c r="K437" s="133"/>
      <c r="L437" s="133"/>
      <c r="M437" s="133"/>
      <c r="N437" s="133"/>
      <c r="O437" s="134"/>
      <c r="P437" s="132"/>
      <c r="Q437" s="133"/>
      <c r="R437" s="133"/>
      <c r="S437" s="133"/>
      <c r="T437" s="133"/>
      <c r="U437" s="133"/>
      <c r="V437" s="133"/>
      <c r="W437" s="133"/>
      <c r="X437" s="133"/>
      <c r="Y437" s="134"/>
      <c r="Z437" s="159" t="s">
        <v>76</v>
      </c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1"/>
      <c r="AM437" s="28"/>
      <c r="AN437" s="6"/>
      <c r="AO437" s="6"/>
      <c r="AP437" s="6"/>
      <c r="AQ437" s="6"/>
      <c r="AR437" s="6"/>
      <c r="AS437" s="29"/>
      <c r="AT437" s="8"/>
      <c r="AU437" s="8"/>
      <c r="AV437" s="8"/>
      <c r="AW437" s="205">
        <v>33</v>
      </c>
      <c r="AX437" s="206"/>
      <c r="AY437" s="206"/>
      <c r="AZ437" s="206"/>
      <c r="BA437" s="206"/>
      <c r="BB437" s="207"/>
      <c r="BC437" s="205">
        <v>22</v>
      </c>
      <c r="BD437" s="206"/>
      <c r="BE437" s="206"/>
      <c r="BF437" s="206"/>
      <c r="BG437" s="206"/>
      <c r="BH437" s="207"/>
      <c r="BI437" s="241" t="s">
        <v>103</v>
      </c>
      <c r="BJ437" s="242"/>
      <c r="BK437" s="242"/>
      <c r="BL437" s="242"/>
      <c r="BM437" s="242"/>
      <c r="BN437" s="242"/>
      <c r="BO437" s="242"/>
      <c r="BP437" s="242"/>
      <c r="BQ437" s="242"/>
      <c r="BR437" s="242"/>
      <c r="BS437" s="242"/>
      <c r="BT437" s="242"/>
      <c r="BU437" s="242"/>
      <c r="BV437" s="242"/>
      <c r="BW437" s="242"/>
      <c r="BX437" s="242"/>
      <c r="BY437" s="242"/>
      <c r="BZ437" s="243"/>
      <c r="CA437" s="156"/>
      <c r="CB437" s="157"/>
      <c r="CC437" s="157"/>
      <c r="CD437" s="157"/>
      <c r="CE437" s="158"/>
    </row>
    <row r="438" spans="1:83" ht="100.5" customHeight="1">
      <c r="A438" s="126"/>
      <c r="B438" s="127"/>
      <c r="C438" s="127"/>
      <c r="D438" s="128"/>
      <c r="E438" s="99"/>
      <c r="F438" s="100"/>
      <c r="G438" s="100"/>
      <c r="H438" s="100"/>
      <c r="I438" s="100"/>
      <c r="J438" s="100"/>
      <c r="K438" s="100"/>
      <c r="L438" s="100"/>
      <c r="M438" s="100"/>
      <c r="N438" s="100"/>
      <c r="O438" s="101"/>
      <c r="P438" s="99"/>
      <c r="Q438" s="100"/>
      <c r="R438" s="100"/>
      <c r="S438" s="100"/>
      <c r="T438" s="100"/>
      <c r="U438" s="100"/>
      <c r="V438" s="100"/>
      <c r="W438" s="100"/>
      <c r="X438" s="100"/>
      <c r="Y438" s="101"/>
      <c r="Z438" s="162" t="s">
        <v>99</v>
      </c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4"/>
      <c r="AM438" s="28"/>
      <c r="AN438" s="6"/>
      <c r="AO438" s="6"/>
      <c r="AP438" s="6"/>
      <c r="AQ438" s="6"/>
      <c r="AR438" s="6"/>
      <c r="AS438" s="29"/>
      <c r="AT438" s="8"/>
      <c r="AU438" s="8"/>
      <c r="AV438" s="8"/>
      <c r="AW438" s="205">
        <v>3</v>
      </c>
      <c r="AX438" s="206"/>
      <c r="AY438" s="206"/>
      <c r="AZ438" s="206"/>
      <c r="BA438" s="206"/>
      <c r="BB438" s="207"/>
      <c r="BC438" s="205">
        <v>2</v>
      </c>
      <c r="BD438" s="206"/>
      <c r="BE438" s="206"/>
      <c r="BF438" s="206"/>
      <c r="BG438" s="206"/>
      <c r="BH438" s="207"/>
      <c r="BI438" s="241" t="s">
        <v>103</v>
      </c>
      <c r="BJ438" s="242"/>
      <c r="BK438" s="242"/>
      <c r="BL438" s="242"/>
      <c r="BM438" s="242"/>
      <c r="BN438" s="242"/>
      <c r="BO438" s="242"/>
      <c r="BP438" s="242"/>
      <c r="BQ438" s="242"/>
      <c r="BR438" s="242"/>
      <c r="BS438" s="242"/>
      <c r="BT438" s="242"/>
      <c r="BU438" s="242"/>
      <c r="BV438" s="242"/>
      <c r="BW438" s="242"/>
      <c r="BX438" s="242"/>
      <c r="BY438" s="242"/>
      <c r="BZ438" s="243"/>
      <c r="CA438" s="32"/>
      <c r="CB438" s="32"/>
      <c r="CC438" s="32"/>
      <c r="CD438" s="32"/>
      <c r="CE438" s="33"/>
    </row>
    <row r="439" spans="1:83" ht="30" customHeight="1" hidden="1">
      <c r="A439" s="129"/>
      <c r="B439" s="130"/>
      <c r="C439" s="130"/>
      <c r="D439" s="131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4"/>
      <c r="P439" s="102"/>
      <c r="Q439" s="103"/>
      <c r="R439" s="103"/>
      <c r="S439" s="103"/>
      <c r="T439" s="103"/>
      <c r="U439" s="103"/>
      <c r="V439" s="103"/>
      <c r="W439" s="103"/>
      <c r="X439" s="103"/>
      <c r="Y439" s="104"/>
      <c r="Z439" s="162" t="s">
        <v>101</v>
      </c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4"/>
      <c r="AM439" s="45"/>
      <c r="AN439" s="46"/>
      <c r="AO439" s="46"/>
      <c r="AP439" s="46"/>
      <c r="AQ439" s="46"/>
      <c r="AR439" s="46"/>
      <c r="AS439" s="37"/>
      <c r="AT439" s="38"/>
      <c r="AU439" s="38"/>
      <c r="AV439" s="38"/>
      <c r="AW439" s="205"/>
      <c r="AX439" s="206"/>
      <c r="AY439" s="206"/>
      <c r="AZ439" s="206"/>
      <c r="BA439" s="206"/>
      <c r="BB439" s="207"/>
      <c r="BC439" s="205"/>
      <c r="BD439" s="206"/>
      <c r="BE439" s="206"/>
      <c r="BF439" s="206"/>
      <c r="BG439" s="206"/>
      <c r="BH439" s="207"/>
      <c r="BI439" s="241" t="s">
        <v>113</v>
      </c>
      <c r="BJ439" s="242"/>
      <c r="BK439" s="242"/>
      <c r="BL439" s="242"/>
      <c r="BM439" s="242"/>
      <c r="BN439" s="242"/>
      <c r="BO439" s="242"/>
      <c r="BP439" s="242"/>
      <c r="BQ439" s="242"/>
      <c r="BR439" s="242"/>
      <c r="BS439" s="242"/>
      <c r="BT439" s="242"/>
      <c r="BU439" s="242"/>
      <c r="BV439" s="242"/>
      <c r="BW439" s="242"/>
      <c r="BX439" s="242"/>
      <c r="BY439" s="242"/>
      <c r="BZ439" s="243"/>
      <c r="CA439" s="25"/>
      <c r="CB439" s="25"/>
      <c r="CC439" s="25"/>
      <c r="CD439" s="25"/>
      <c r="CE439" s="26"/>
    </row>
    <row r="440" spans="1:83" ht="63.75" customHeight="1">
      <c r="A440" s="129"/>
      <c r="B440" s="130"/>
      <c r="C440" s="130"/>
      <c r="D440" s="131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4"/>
      <c r="P440" s="102"/>
      <c r="Q440" s="103"/>
      <c r="R440" s="103"/>
      <c r="S440" s="103"/>
      <c r="T440" s="103"/>
      <c r="U440" s="103"/>
      <c r="V440" s="103"/>
      <c r="W440" s="103"/>
      <c r="X440" s="103"/>
      <c r="Y440" s="104"/>
      <c r="Z440" s="212" t="s">
        <v>97</v>
      </c>
      <c r="AA440" s="213"/>
      <c r="AB440" s="213"/>
      <c r="AC440" s="213"/>
      <c r="AD440" s="213"/>
      <c r="AE440" s="213"/>
      <c r="AF440" s="213"/>
      <c r="AG440" s="213"/>
      <c r="AH440" s="213"/>
      <c r="AI440" s="213"/>
      <c r="AJ440" s="213"/>
      <c r="AK440" s="213"/>
      <c r="AL440" s="269"/>
      <c r="AM440" s="28"/>
      <c r="AN440" s="6"/>
      <c r="AO440" s="6"/>
      <c r="AP440" s="6"/>
      <c r="AQ440" s="6"/>
      <c r="AR440" s="6"/>
      <c r="AS440" s="29"/>
      <c r="AT440" s="8"/>
      <c r="AU440" s="8"/>
      <c r="AV440" s="8"/>
      <c r="AW440" s="205">
        <v>35</v>
      </c>
      <c r="AX440" s="206"/>
      <c r="AY440" s="206"/>
      <c r="AZ440" s="206"/>
      <c r="BA440" s="206"/>
      <c r="BB440" s="207"/>
      <c r="BC440" s="205">
        <v>43</v>
      </c>
      <c r="BD440" s="206"/>
      <c r="BE440" s="206"/>
      <c r="BF440" s="206"/>
      <c r="BG440" s="206"/>
      <c r="BH440" s="207"/>
      <c r="BI440" s="241" t="s">
        <v>147</v>
      </c>
      <c r="BJ440" s="242"/>
      <c r="BK440" s="242"/>
      <c r="BL440" s="242"/>
      <c r="BM440" s="242"/>
      <c r="BN440" s="242"/>
      <c r="BO440" s="242"/>
      <c r="BP440" s="242"/>
      <c r="BQ440" s="242"/>
      <c r="BR440" s="242"/>
      <c r="BS440" s="242"/>
      <c r="BT440" s="242"/>
      <c r="BU440" s="242"/>
      <c r="BV440" s="242"/>
      <c r="BW440" s="242"/>
      <c r="BX440" s="242"/>
      <c r="BY440" s="242"/>
      <c r="BZ440" s="243"/>
      <c r="CA440" s="32"/>
      <c r="CB440" s="32"/>
      <c r="CC440" s="32"/>
      <c r="CD440" s="32"/>
      <c r="CE440" s="33"/>
    </row>
    <row r="441" spans="1:83" ht="42" customHeight="1">
      <c r="A441" s="129"/>
      <c r="B441" s="130"/>
      <c r="C441" s="130"/>
      <c r="D441" s="131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4"/>
      <c r="P441" s="102"/>
      <c r="Q441" s="103"/>
      <c r="R441" s="103"/>
      <c r="S441" s="103"/>
      <c r="T441" s="103"/>
      <c r="U441" s="103"/>
      <c r="V441" s="103"/>
      <c r="W441" s="103"/>
      <c r="X441" s="103"/>
      <c r="Y441" s="104"/>
      <c r="Z441" s="159" t="s">
        <v>74</v>
      </c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1"/>
      <c r="AM441" s="44"/>
      <c r="AN441" s="17"/>
      <c r="AO441" s="17"/>
      <c r="AP441" s="17"/>
      <c r="AQ441" s="17"/>
      <c r="AR441" s="17"/>
      <c r="AS441" s="14"/>
      <c r="AT441" s="15"/>
      <c r="AU441" s="15"/>
      <c r="AV441" s="15"/>
      <c r="AW441" s="205">
        <v>35</v>
      </c>
      <c r="AX441" s="206"/>
      <c r="AY441" s="206"/>
      <c r="AZ441" s="206"/>
      <c r="BA441" s="206"/>
      <c r="BB441" s="207"/>
      <c r="BC441" s="205">
        <v>43</v>
      </c>
      <c r="BD441" s="206"/>
      <c r="BE441" s="206"/>
      <c r="BF441" s="206"/>
      <c r="BG441" s="206"/>
      <c r="BH441" s="207"/>
      <c r="BI441" s="241" t="s">
        <v>133</v>
      </c>
      <c r="BJ441" s="242"/>
      <c r="BK441" s="242"/>
      <c r="BL441" s="242"/>
      <c r="BM441" s="242"/>
      <c r="BN441" s="242"/>
      <c r="BO441" s="242"/>
      <c r="BP441" s="242"/>
      <c r="BQ441" s="242"/>
      <c r="BR441" s="242"/>
      <c r="BS441" s="242"/>
      <c r="BT441" s="242"/>
      <c r="BU441" s="242"/>
      <c r="BV441" s="242"/>
      <c r="BW441" s="242"/>
      <c r="BX441" s="242"/>
      <c r="BY441" s="242"/>
      <c r="BZ441" s="243"/>
      <c r="CA441" s="23"/>
      <c r="CB441" s="23"/>
      <c r="CC441" s="23"/>
      <c r="CD441" s="23"/>
      <c r="CE441" s="24"/>
    </row>
    <row r="442" spans="1:83" ht="27" customHeight="1">
      <c r="A442" s="129"/>
      <c r="B442" s="130"/>
      <c r="C442" s="130"/>
      <c r="D442" s="131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4"/>
      <c r="P442" s="102"/>
      <c r="Q442" s="103"/>
      <c r="R442" s="103"/>
      <c r="S442" s="103"/>
      <c r="T442" s="103"/>
      <c r="U442" s="103"/>
      <c r="V442" s="103"/>
      <c r="W442" s="103"/>
      <c r="X442" s="103"/>
      <c r="Y442" s="104"/>
      <c r="Z442" s="159" t="s">
        <v>78</v>
      </c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1"/>
      <c r="AM442" s="44"/>
      <c r="AN442" s="17"/>
      <c r="AO442" s="17"/>
      <c r="AP442" s="17"/>
      <c r="AQ442" s="17"/>
      <c r="AR442" s="17"/>
      <c r="AS442" s="14"/>
      <c r="AT442" s="15"/>
      <c r="AU442" s="15"/>
      <c r="AV442" s="15"/>
      <c r="AW442" s="205">
        <v>21</v>
      </c>
      <c r="AX442" s="206"/>
      <c r="AY442" s="206"/>
      <c r="AZ442" s="206"/>
      <c r="BA442" s="206"/>
      <c r="BB442" s="207"/>
      <c r="BC442" s="205">
        <v>21</v>
      </c>
      <c r="BD442" s="206"/>
      <c r="BE442" s="206"/>
      <c r="BF442" s="206"/>
      <c r="BG442" s="206"/>
      <c r="BH442" s="207"/>
      <c r="BI442" s="241" t="s">
        <v>113</v>
      </c>
      <c r="BJ442" s="242"/>
      <c r="BK442" s="242"/>
      <c r="BL442" s="242"/>
      <c r="BM442" s="242"/>
      <c r="BN442" s="242"/>
      <c r="BO442" s="242"/>
      <c r="BP442" s="242"/>
      <c r="BQ442" s="242"/>
      <c r="BR442" s="242"/>
      <c r="BS442" s="242"/>
      <c r="BT442" s="242"/>
      <c r="BU442" s="242"/>
      <c r="BV442" s="242"/>
      <c r="BW442" s="242"/>
      <c r="BX442" s="242"/>
      <c r="BY442" s="242"/>
      <c r="BZ442" s="243"/>
      <c r="CA442" s="23"/>
      <c r="CB442" s="23"/>
      <c r="CC442" s="23"/>
      <c r="CD442" s="23"/>
      <c r="CE442" s="24"/>
    </row>
    <row r="443" spans="1:83" ht="25.5" customHeight="1">
      <c r="A443" s="129"/>
      <c r="B443" s="130"/>
      <c r="C443" s="130"/>
      <c r="D443" s="131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4"/>
      <c r="P443" s="102"/>
      <c r="Q443" s="103"/>
      <c r="R443" s="103"/>
      <c r="S443" s="103"/>
      <c r="T443" s="103"/>
      <c r="U443" s="103"/>
      <c r="V443" s="103"/>
      <c r="W443" s="103"/>
      <c r="X443" s="103"/>
      <c r="Y443" s="104"/>
      <c r="Z443" s="159" t="s">
        <v>79</v>
      </c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1"/>
      <c r="AM443" s="28"/>
      <c r="AN443" s="6"/>
      <c r="AO443" s="6"/>
      <c r="AP443" s="6"/>
      <c r="AQ443" s="6"/>
      <c r="AR443" s="6"/>
      <c r="AS443" s="29"/>
      <c r="AT443" s="8"/>
      <c r="AU443" s="8"/>
      <c r="AV443" s="8"/>
      <c r="AW443" s="205">
        <v>27</v>
      </c>
      <c r="AX443" s="206"/>
      <c r="AY443" s="206"/>
      <c r="AZ443" s="206"/>
      <c r="BA443" s="206"/>
      <c r="BB443" s="207"/>
      <c r="BC443" s="205">
        <v>22</v>
      </c>
      <c r="BD443" s="206"/>
      <c r="BE443" s="206"/>
      <c r="BF443" s="206"/>
      <c r="BG443" s="206"/>
      <c r="BH443" s="207"/>
      <c r="BI443" s="241" t="s">
        <v>103</v>
      </c>
      <c r="BJ443" s="242"/>
      <c r="BK443" s="242"/>
      <c r="BL443" s="242"/>
      <c r="BM443" s="242"/>
      <c r="BN443" s="242"/>
      <c r="BO443" s="242"/>
      <c r="BP443" s="242"/>
      <c r="BQ443" s="242"/>
      <c r="BR443" s="242"/>
      <c r="BS443" s="242"/>
      <c r="BT443" s="242"/>
      <c r="BU443" s="242"/>
      <c r="BV443" s="242"/>
      <c r="BW443" s="242"/>
      <c r="BX443" s="242"/>
      <c r="BY443" s="242"/>
      <c r="BZ443" s="243"/>
      <c r="CA443" s="32"/>
      <c r="CB443" s="32"/>
      <c r="CC443" s="32"/>
      <c r="CD443" s="32"/>
      <c r="CE443" s="33"/>
    </row>
    <row r="444" spans="1:83" ht="40.5" customHeight="1">
      <c r="A444" s="129"/>
      <c r="B444" s="130"/>
      <c r="C444" s="130"/>
      <c r="D444" s="131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4"/>
      <c r="P444" s="102"/>
      <c r="Q444" s="103"/>
      <c r="R444" s="103"/>
      <c r="S444" s="103"/>
      <c r="T444" s="103"/>
      <c r="U444" s="103"/>
      <c r="V444" s="103"/>
      <c r="W444" s="103"/>
      <c r="X444" s="103"/>
      <c r="Y444" s="104"/>
      <c r="Z444" s="159" t="s">
        <v>98</v>
      </c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1"/>
      <c r="AM444" s="28"/>
      <c r="AN444" s="6"/>
      <c r="AO444" s="6"/>
      <c r="AP444" s="6"/>
      <c r="AQ444" s="6"/>
      <c r="AR444" s="6"/>
      <c r="AS444" s="29"/>
      <c r="AT444" s="8"/>
      <c r="AU444" s="8"/>
      <c r="AV444" s="30"/>
      <c r="AW444" s="205">
        <v>34</v>
      </c>
      <c r="AX444" s="206"/>
      <c r="AY444" s="206"/>
      <c r="AZ444" s="206"/>
      <c r="BA444" s="206"/>
      <c r="BB444" s="207"/>
      <c r="BC444" s="205">
        <v>43</v>
      </c>
      <c r="BD444" s="206"/>
      <c r="BE444" s="206"/>
      <c r="BF444" s="206"/>
      <c r="BG444" s="206"/>
      <c r="BH444" s="207"/>
      <c r="BI444" s="241" t="s">
        <v>133</v>
      </c>
      <c r="BJ444" s="242"/>
      <c r="BK444" s="242"/>
      <c r="BL444" s="242"/>
      <c r="BM444" s="242"/>
      <c r="BN444" s="242"/>
      <c r="BO444" s="242"/>
      <c r="BP444" s="242"/>
      <c r="BQ444" s="242"/>
      <c r="BR444" s="242"/>
      <c r="BS444" s="242"/>
      <c r="BT444" s="242"/>
      <c r="BU444" s="242"/>
      <c r="BV444" s="242"/>
      <c r="BW444" s="242"/>
      <c r="BX444" s="242"/>
      <c r="BY444" s="242"/>
      <c r="BZ444" s="243"/>
      <c r="CA444" s="31"/>
      <c r="CB444" s="32"/>
      <c r="CC444" s="32"/>
      <c r="CD444" s="32"/>
      <c r="CE444" s="33"/>
    </row>
    <row r="445" spans="1:83" ht="23.25" customHeight="1" hidden="1">
      <c r="A445" s="129"/>
      <c r="B445" s="130"/>
      <c r="C445" s="130"/>
      <c r="D445" s="131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4"/>
      <c r="P445" s="102"/>
      <c r="Q445" s="103"/>
      <c r="R445" s="103"/>
      <c r="S445" s="103"/>
      <c r="T445" s="103"/>
      <c r="U445" s="103"/>
      <c r="V445" s="103"/>
      <c r="W445" s="103"/>
      <c r="X445" s="103"/>
      <c r="Y445" s="104"/>
      <c r="Z445" s="159" t="s">
        <v>75</v>
      </c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1"/>
      <c r="AM445" s="28"/>
      <c r="AN445" s="6"/>
      <c r="AO445" s="6"/>
      <c r="AP445" s="6"/>
      <c r="AQ445" s="6"/>
      <c r="AR445" s="6"/>
      <c r="AS445" s="29"/>
      <c r="AT445" s="8"/>
      <c r="AU445" s="8"/>
      <c r="AV445" s="8"/>
      <c r="AW445" s="205"/>
      <c r="AX445" s="206"/>
      <c r="AY445" s="206"/>
      <c r="AZ445" s="206"/>
      <c r="BA445" s="206"/>
      <c r="BB445" s="207"/>
      <c r="BC445" s="205"/>
      <c r="BD445" s="206"/>
      <c r="BE445" s="206"/>
      <c r="BF445" s="206"/>
      <c r="BG445" s="206"/>
      <c r="BH445" s="207"/>
      <c r="BI445" s="241" t="s">
        <v>113</v>
      </c>
      <c r="BJ445" s="242"/>
      <c r="BK445" s="242"/>
      <c r="BL445" s="242"/>
      <c r="BM445" s="242"/>
      <c r="BN445" s="242"/>
      <c r="BO445" s="242"/>
      <c r="BP445" s="242"/>
      <c r="BQ445" s="242"/>
      <c r="BR445" s="242"/>
      <c r="BS445" s="242"/>
      <c r="BT445" s="242"/>
      <c r="BU445" s="242"/>
      <c r="BV445" s="242"/>
      <c r="BW445" s="242"/>
      <c r="BX445" s="242"/>
      <c r="BY445" s="242"/>
      <c r="BZ445" s="243"/>
      <c r="CA445" s="32"/>
      <c r="CB445" s="32"/>
      <c r="CC445" s="32"/>
      <c r="CD445" s="32"/>
      <c r="CE445" s="33"/>
    </row>
    <row r="446" spans="1:83" ht="23.25" customHeight="1">
      <c r="A446" s="129"/>
      <c r="B446" s="130"/>
      <c r="C446" s="130"/>
      <c r="D446" s="131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4"/>
      <c r="P446" s="102"/>
      <c r="Q446" s="103"/>
      <c r="R446" s="103"/>
      <c r="S446" s="103"/>
      <c r="T446" s="103"/>
      <c r="U446" s="103"/>
      <c r="V446" s="103"/>
      <c r="W446" s="103"/>
      <c r="X446" s="103"/>
      <c r="Y446" s="104"/>
      <c r="Z446" s="159" t="s">
        <v>76</v>
      </c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1"/>
      <c r="AM446" s="45"/>
      <c r="AN446" s="46"/>
      <c r="AO446" s="46"/>
      <c r="AP446" s="46"/>
      <c r="AQ446" s="46"/>
      <c r="AR446" s="46"/>
      <c r="AS446" s="37"/>
      <c r="AT446" s="38"/>
      <c r="AU446" s="38"/>
      <c r="AV446" s="38"/>
      <c r="AW446" s="205">
        <v>22</v>
      </c>
      <c r="AX446" s="206"/>
      <c r="AY446" s="206"/>
      <c r="AZ446" s="206"/>
      <c r="BA446" s="206"/>
      <c r="BB446" s="207"/>
      <c r="BC446" s="205">
        <v>22</v>
      </c>
      <c r="BD446" s="206"/>
      <c r="BE446" s="206"/>
      <c r="BF446" s="206"/>
      <c r="BG446" s="206"/>
      <c r="BH446" s="207"/>
      <c r="BI446" s="241" t="s">
        <v>113</v>
      </c>
      <c r="BJ446" s="242"/>
      <c r="BK446" s="242"/>
      <c r="BL446" s="242"/>
      <c r="BM446" s="242"/>
      <c r="BN446" s="242"/>
      <c r="BO446" s="242"/>
      <c r="BP446" s="242"/>
      <c r="BQ446" s="242"/>
      <c r="BR446" s="242"/>
      <c r="BS446" s="242"/>
      <c r="BT446" s="242"/>
      <c r="BU446" s="242"/>
      <c r="BV446" s="242"/>
      <c r="BW446" s="242"/>
      <c r="BX446" s="242"/>
      <c r="BY446" s="242"/>
      <c r="BZ446" s="243"/>
      <c r="CA446" s="25"/>
      <c r="CB446" s="25"/>
      <c r="CC446" s="25"/>
      <c r="CD446" s="25"/>
      <c r="CE446" s="26"/>
    </row>
    <row r="447" spans="1:83" ht="26.25" customHeight="1" hidden="1">
      <c r="A447" s="129"/>
      <c r="B447" s="130"/>
      <c r="C447" s="130"/>
      <c r="D447" s="131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4"/>
      <c r="P447" s="102"/>
      <c r="Q447" s="103"/>
      <c r="R447" s="103"/>
      <c r="S447" s="103"/>
      <c r="T447" s="103"/>
      <c r="U447" s="103"/>
      <c r="V447" s="103"/>
      <c r="W447" s="103"/>
      <c r="X447" s="103"/>
      <c r="Y447" s="104"/>
      <c r="Z447" s="159" t="s">
        <v>101</v>
      </c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1"/>
      <c r="AM447" s="45"/>
      <c r="AN447" s="46"/>
      <c r="AO447" s="46"/>
      <c r="AP447" s="46"/>
      <c r="AQ447" s="46"/>
      <c r="AR447" s="46"/>
      <c r="AS447" s="37"/>
      <c r="AT447" s="38"/>
      <c r="AU447" s="38"/>
      <c r="AV447" s="38"/>
      <c r="AW447" s="205"/>
      <c r="AX447" s="206"/>
      <c r="AY447" s="206"/>
      <c r="AZ447" s="206"/>
      <c r="BA447" s="206"/>
      <c r="BB447" s="207"/>
      <c r="BC447" s="205"/>
      <c r="BD447" s="206"/>
      <c r="BE447" s="206"/>
      <c r="BF447" s="206"/>
      <c r="BG447" s="206"/>
      <c r="BH447" s="207"/>
      <c r="BI447" s="241" t="s">
        <v>113</v>
      </c>
      <c r="BJ447" s="242"/>
      <c r="BK447" s="242"/>
      <c r="BL447" s="242"/>
      <c r="BM447" s="242"/>
      <c r="BN447" s="242"/>
      <c r="BO447" s="242"/>
      <c r="BP447" s="242"/>
      <c r="BQ447" s="242"/>
      <c r="BR447" s="242"/>
      <c r="BS447" s="242"/>
      <c r="BT447" s="242"/>
      <c r="BU447" s="242"/>
      <c r="BV447" s="242"/>
      <c r="BW447" s="242"/>
      <c r="BX447" s="242"/>
      <c r="BY447" s="242"/>
      <c r="BZ447" s="243"/>
      <c r="CA447" s="25"/>
      <c r="CB447" s="25"/>
      <c r="CC447" s="25"/>
      <c r="CD447" s="25"/>
      <c r="CE447" s="26"/>
    </row>
    <row r="448" spans="1:83" ht="25.5" customHeight="1">
      <c r="A448" s="129"/>
      <c r="B448" s="130"/>
      <c r="C448" s="130"/>
      <c r="D448" s="131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4"/>
      <c r="P448" s="102"/>
      <c r="Q448" s="103"/>
      <c r="R448" s="103"/>
      <c r="S448" s="103"/>
      <c r="T448" s="103"/>
      <c r="U448" s="103"/>
      <c r="V448" s="103"/>
      <c r="W448" s="103"/>
      <c r="X448" s="103"/>
      <c r="Y448" s="104"/>
      <c r="Z448" s="212" t="s">
        <v>115</v>
      </c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8"/>
      <c r="AN448" s="6"/>
      <c r="AO448" s="6"/>
      <c r="AP448" s="6"/>
      <c r="AQ448" s="6"/>
      <c r="AR448" s="6"/>
      <c r="AS448" s="29"/>
      <c r="AT448" s="8"/>
      <c r="AU448" s="8"/>
      <c r="AV448" s="30"/>
      <c r="AW448" s="205"/>
      <c r="AX448" s="206"/>
      <c r="AY448" s="206"/>
      <c r="AZ448" s="206"/>
      <c r="BA448" s="206"/>
      <c r="BB448" s="207"/>
      <c r="BC448" s="205"/>
      <c r="BD448" s="206"/>
      <c r="BE448" s="206"/>
      <c r="BF448" s="206"/>
      <c r="BG448" s="206"/>
      <c r="BH448" s="207"/>
      <c r="BI448" s="241" t="s">
        <v>143</v>
      </c>
      <c r="BJ448" s="242"/>
      <c r="BK448" s="242"/>
      <c r="BL448" s="242"/>
      <c r="BM448" s="242"/>
      <c r="BN448" s="242"/>
      <c r="BO448" s="242"/>
      <c r="BP448" s="242"/>
      <c r="BQ448" s="242"/>
      <c r="BR448" s="242"/>
      <c r="BS448" s="242"/>
      <c r="BT448" s="242"/>
      <c r="BU448" s="242"/>
      <c r="BV448" s="242"/>
      <c r="BW448" s="242"/>
      <c r="BX448" s="242"/>
      <c r="BY448" s="242"/>
      <c r="BZ448" s="243"/>
      <c r="CA448" s="32"/>
      <c r="CB448" s="32"/>
      <c r="CC448" s="32"/>
      <c r="CD448" s="32"/>
      <c r="CE448" s="33"/>
    </row>
    <row r="449" spans="1:83" ht="27" customHeight="1">
      <c r="A449" s="129"/>
      <c r="B449" s="130"/>
      <c r="C449" s="130"/>
      <c r="D449" s="131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4"/>
      <c r="P449" s="102"/>
      <c r="Q449" s="103"/>
      <c r="R449" s="103"/>
      <c r="S449" s="103"/>
      <c r="T449" s="103"/>
      <c r="U449" s="103"/>
      <c r="V449" s="103"/>
      <c r="W449" s="103"/>
      <c r="X449" s="103"/>
      <c r="Y449" s="104"/>
      <c r="Z449" s="159" t="s">
        <v>74</v>
      </c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1"/>
      <c r="AM449" s="28"/>
      <c r="AN449" s="6"/>
      <c r="AO449" s="6"/>
      <c r="AP449" s="6"/>
      <c r="AQ449" s="6"/>
      <c r="AR449" s="6"/>
      <c r="AS449" s="29"/>
      <c r="AT449" s="8"/>
      <c r="AU449" s="8"/>
      <c r="AV449" s="30"/>
      <c r="AW449" s="205">
        <v>120</v>
      </c>
      <c r="AX449" s="206"/>
      <c r="AY449" s="206"/>
      <c r="AZ449" s="206"/>
      <c r="BA449" s="206"/>
      <c r="BB449" s="207"/>
      <c r="BC449" s="205">
        <v>87</v>
      </c>
      <c r="BD449" s="206"/>
      <c r="BE449" s="206"/>
      <c r="BF449" s="206"/>
      <c r="BG449" s="206"/>
      <c r="BH449" s="207"/>
      <c r="BI449" s="241" t="s">
        <v>103</v>
      </c>
      <c r="BJ449" s="242"/>
      <c r="BK449" s="242"/>
      <c r="BL449" s="242"/>
      <c r="BM449" s="242"/>
      <c r="BN449" s="242"/>
      <c r="BO449" s="242"/>
      <c r="BP449" s="242"/>
      <c r="BQ449" s="242"/>
      <c r="BR449" s="242"/>
      <c r="BS449" s="242"/>
      <c r="BT449" s="242"/>
      <c r="BU449" s="242"/>
      <c r="BV449" s="242"/>
      <c r="BW449" s="242"/>
      <c r="BX449" s="242"/>
      <c r="BY449" s="242"/>
      <c r="BZ449" s="243"/>
      <c r="CA449" s="32"/>
      <c r="CB449" s="32"/>
      <c r="CC449" s="32"/>
      <c r="CD449" s="32"/>
      <c r="CE449" s="33"/>
    </row>
    <row r="450" spans="1:83" ht="27" customHeight="1">
      <c r="A450" s="129"/>
      <c r="B450" s="130"/>
      <c r="C450" s="130"/>
      <c r="D450" s="131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4"/>
      <c r="P450" s="102"/>
      <c r="Q450" s="103"/>
      <c r="R450" s="103"/>
      <c r="S450" s="103"/>
      <c r="T450" s="103"/>
      <c r="U450" s="103"/>
      <c r="V450" s="103"/>
      <c r="W450" s="103"/>
      <c r="X450" s="103"/>
      <c r="Y450" s="104"/>
      <c r="Z450" s="159" t="s">
        <v>78</v>
      </c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1"/>
      <c r="AM450" s="28"/>
      <c r="AN450" s="6"/>
      <c r="AO450" s="6"/>
      <c r="AP450" s="6"/>
      <c r="AQ450" s="6"/>
      <c r="AR450" s="6"/>
      <c r="AS450" s="29"/>
      <c r="AT450" s="8"/>
      <c r="AU450" s="8"/>
      <c r="AV450" s="30"/>
      <c r="AW450" s="205">
        <v>55</v>
      </c>
      <c r="AX450" s="206"/>
      <c r="AY450" s="206"/>
      <c r="AZ450" s="206"/>
      <c r="BA450" s="206"/>
      <c r="BB450" s="207"/>
      <c r="BC450" s="205">
        <v>49</v>
      </c>
      <c r="BD450" s="206"/>
      <c r="BE450" s="206"/>
      <c r="BF450" s="206"/>
      <c r="BG450" s="206"/>
      <c r="BH450" s="207"/>
      <c r="BI450" s="241" t="s">
        <v>103</v>
      </c>
      <c r="BJ450" s="242"/>
      <c r="BK450" s="242"/>
      <c r="BL450" s="242"/>
      <c r="BM450" s="242"/>
      <c r="BN450" s="242"/>
      <c r="BO450" s="242"/>
      <c r="BP450" s="242"/>
      <c r="BQ450" s="242"/>
      <c r="BR450" s="242"/>
      <c r="BS450" s="242"/>
      <c r="BT450" s="242"/>
      <c r="BU450" s="242"/>
      <c r="BV450" s="242"/>
      <c r="BW450" s="242"/>
      <c r="BX450" s="242"/>
      <c r="BY450" s="242"/>
      <c r="BZ450" s="243"/>
      <c r="CA450" s="32"/>
      <c r="CB450" s="32"/>
      <c r="CC450" s="32"/>
      <c r="CD450" s="32"/>
      <c r="CE450" s="33"/>
    </row>
    <row r="451" spans="1:83" ht="27" customHeight="1">
      <c r="A451" s="129"/>
      <c r="B451" s="130"/>
      <c r="C451" s="130"/>
      <c r="D451" s="131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4"/>
      <c r="P451" s="102"/>
      <c r="Q451" s="103"/>
      <c r="R451" s="103"/>
      <c r="S451" s="103"/>
      <c r="T451" s="103"/>
      <c r="U451" s="103"/>
      <c r="V451" s="103"/>
      <c r="W451" s="103"/>
      <c r="X451" s="103"/>
      <c r="Y451" s="104"/>
      <c r="Z451" s="162" t="s">
        <v>79</v>
      </c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4"/>
      <c r="AM451" s="50"/>
      <c r="AN451" s="12"/>
      <c r="AO451" s="12"/>
      <c r="AP451" s="12"/>
      <c r="AQ451" s="12"/>
      <c r="AR451" s="12"/>
      <c r="AS451" s="34"/>
      <c r="AT451" s="16"/>
      <c r="AU451" s="16"/>
      <c r="AV451" s="35"/>
      <c r="AW451" s="205">
        <v>120</v>
      </c>
      <c r="AX451" s="206"/>
      <c r="AY451" s="206"/>
      <c r="AZ451" s="206"/>
      <c r="BA451" s="206"/>
      <c r="BB451" s="207"/>
      <c r="BC451" s="205">
        <v>87</v>
      </c>
      <c r="BD451" s="206"/>
      <c r="BE451" s="206"/>
      <c r="BF451" s="206"/>
      <c r="BG451" s="206"/>
      <c r="BH451" s="207"/>
      <c r="BI451" s="241" t="s">
        <v>103</v>
      </c>
      <c r="BJ451" s="242"/>
      <c r="BK451" s="242"/>
      <c r="BL451" s="242"/>
      <c r="BM451" s="242"/>
      <c r="BN451" s="242"/>
      <c r="BO451" s="242"/>
      <c r="BP451" s="242"/>
      <c r="BQ451" s="242"/>
      <c r="BR451" s="242"/>
      <c r="BS451" s="242"/>
      <c r="BT451" s="242"/>
      <c r="BU451" s="242"/>
      <c r="BV451" s="242"/>
      <c r="BW451" s="242"/>
      <c r="BX451" s="242"/>
      <c r="BY451" s="242"/>
      <c r="BZ451" s="243"/>
      <c r="CA451" s="48"/>
      <c r="CB451" s="48"/>
      <c r="CC451" s="48"/>
      <c r="CD451" s="48"/>
      <c r="CE451" s="49"/>
    </row>
    <row r="452" spans="1:83" ht="27" customHeight="1">
      <c r="A452" s="129"/>
      <c r="B452" s="130"/>
      <c r="C452" s="130"/>
      <c r="D452" s="131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4"/>
      <c r="P452" s="102"/>
      <c r="Q452" s="103"/>
      <c r="R452" s="103"/>
      <c r="S452" s="103"/>
      <c r="T452" s="103"/>
      <c r="U452" s="103"/>
      <c r="V452" s="103"/>
      <c r="W452" s="103"/>
      <c r="X452" s="103"/>
      <c r="Y452" s="104"/>
      <c r="Z452" s="162" t="s">
        <v>98</v>
      </c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4"/>
      <c r="AM452" s="28"/>
      <c r="AN452" s="6"/>
      <c r="AO452" s="6"/>
      <c r="AP452" s="6"/>
      <c r="AQ452" s="6"/>
      <c r="AR452" s="6"/>
      <c r="AS452" s="29"/>
      <c r="AT452" s="8"/>
      <c r="AU452" s="8"/>
      <c r="AV452" s="30"/>
      <c r="AW452" s="205">
        <v>120</v>
      </c>
      <c r="AX452" s="206"/>
      <c r="AY452" s="206"/>
      <c r="AZ452" s="206"/>
      <c r="BA452" s="206"/>
      <c r="BB452" s="207"/>
      <c r="BC452" s="205">
        <v>87</v>
      </c>
      <c r="BD452" s="206"/>
      <c r="BE452" s="206"/>
      <c r="BF452" s="206"/>
      <c r="BG452" s="206"/>
      <c r="BH452" s="207"/>
      <c r="BI452" s="241" t="s">
        <v>103</v>
      </c>
      <c r="BJ452" s="242"/>
      <c r="BK452" s="242"/>
      <c r="BL452" s="242"/>
      <c r="BM452" s="242"/>
      <c r="BN452" s="242"/>
      <c r="BO452" s="242"/>
      <c r="BP452" s="242"/>
      <c r="BQ452" s="242"/>
      <c r="BR452" s="242"/>
      <c r="BS452" s="242"/>
      <c r="BT452" s="242"/>
      <c r="BU452" s="242"/>
      <c r="BV452" s="242"/>
      <c r="BW452" s="242"/>
      <c r="BX452" s="242"/>
      <c r="BY452" s="242"/>
      <c r="BZ452" s="243"/>
      <c r="CA452" s="32"/>
      <c r="CB452" s="32"/>
      <c r="CC452" s="32"/>
      <c r="CD452" s="32"/>
      <c r="CE452" s="33"/>
    </row>
    <row r="453" spans="1:83" ht="34.5" customHeight="1">
      <c r="A453" s="129"/>
      <c r="B453" s="130"/>
      <c r="C453" s="130"/>
      <c r="D453" s="131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4"/>
      <c r="P453" s="102"/>
      <c r="Q453" s="103"/>
      <c r="R453" s="103"/>
      <c r="S453" s="103"/>
      <c r="T453" s="103"/>
      <c r="U453" s="103"/>
      <c r="V453" s="103"/>
      <c r="W453" s="103"/>
      <c r="X453" s="103"/>
      <c r="Y453" s="104"/>
      <c r="Z453" s="162" t="s">
        <v>75</v>
      </c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4"/>
      <c r="AM453" s="44"/>
      <c r="AN453" s="17"/>
      <c r="AO453" s="17"/>
      <c r="AP453" s="17"/>
      <c r="AQ453" s="17"/>
      <c r="AR453" s="17"/>
      <c r="AS453" s="14"/>
      <c r="AT453" s="15"/>
      <c r="AU453" s="15"/>
      <c r="AV453" s="43"/>
      <c r="AW453" s="205">
        <v>33</v>
      </c>
      <c r="AX453" s="206"/>
      <c r="AY453" s="206"/>
      <c r="AZ453" s="206"/>
      <c r="BA453" s="206"/>
      <c r="BB453" s="207"/>
      <c r="BC453" s="205">
        <v>28</v>
      </c>
      <c r="BD453" s="206"/>
      <c r="BE453" s="206"/>
      <c r="BF453" s="206"/>
      <c r="BG453" s="206"/>
      <c r="BH453" s="207"/>
      <c r="BI453" s="241" t="s">
        <v>103</v>
      </c>
      <c r="BJ453" s="242"/>
      <c r="BK453" s="242"/>
      <c r="BL453" s="242"/>
      <c r="BM453" s="242"/>
      <c r="BN453" s="242"/>
      <c r="BO453" s="242"/>
      <c r="BP453" s="242"/>
      <c r="BQ453" s="242"/>
      <c r="BR453" s="242"/>
      <c r="BS453" s="242"/>
      <c r="BT453" s="242"/>
      <c r="BU453" s="242"/>
      <c r="BV453" s="242"/>
      <c r="BW453" s="242"/>
      <c r="BX453" s="242"/>
      <c r="BY453" s="242"/>
      <c r="BZ453" s="243"/>
      <c r="CA453" s="23"/>
      <c r="CB453" s="23"/>
      <c r="CC453" s="23"/>
      <c r="CD453" s="23"/>
      <c r="CE453" s="24"/>
    </row>
    <row r="454" spans="1:83" ht="34.5" customHeight="1">
      <c r="A454" s="129"/>
      <c r="B454" s="130"/>
      <c r="C454" s="130"/>
      <c r="D454" s="131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4"/>
      <c r="P454" s="102"/>
      <c r="Q454" s="103"/>
      <c r="R454" s="103"/>
      <c r="S454" s="103"/>
      <c r="T454" s="103"/>
      <c r="U454" s="103"/>
      <c r="V454" s="103"/>
      <c r="W454" s="103"/>
      <c r="X454" s="103"/>
      <c r="Y454" s="104"/>
      <c r="Z454" s="162" t="s">
        <v>76</v>
      </c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4"/>
      <c r="AM454" s="28"/>
      <c r="AN454" s="6"/>
      <c r="AO454" s="6"/>
      <c r="AP454" s="6"/>
      <c r="AQ454" s="6"/>
      <c r="AR454" s="6"/>
      <c r="AS454" s="29"/>
      <c r="AT454" s="8"/>
      <c r="AU454" s="8"/>
      <c r="AV454" s="30"/>
      <c r="AW454" s="205">
        <v>80</v>
      </c>
      <c r="AX454" s="206"/>
      <c r="AY454" s="206"/>
      <c r="AZ454" s="206"/>
      <c r="BA454" s="206"/>
      <c r="BB454" s="207"/>
      <c r="BC454" s="205">
        <v>57</v>
      </c>
      <c r="BD454" s="206"/>
      <c r="BE454" s="206"/>
      <c r="BF454" s="206"/>
      <c r="BG454" s="206"/>
      <c r="BH454" s="207"/>
      <c r="BI454" s="241" t="s">
        <v>103</v>
      </c>
      <c r="BJ454" s="242"/>
      <c r="BK454" s="242"/>
      <c r="BL454" s="242"/>
      <c r="BM454" s="242"/>
      <c r="BN454" s="242"/>
      <c r="BO454" s="242"/>
      <c r="BP454" s="242"/>
      <c r="BQ454" s="242"/>
      <c r="BR454" s="242"/>
      <c r="BS454" s="242"/>
      <c r="BT454" s="242"/>
      <c r="BU454" s="242"/>
      <c r="BV454" s="242"/>
      <c r="BW454" s="242"/>
      <c r="BX454" s="242"/>
      <c r="BY454" s="242"/>
      <c r="BZ454" s="243"/>
      <c r="CA454" s="32"/>
      <c r="CB454" s="32"/>
      <c r="CC454" s="32"/>
      <c r="CD454" s="32"/>
      <c r="CE454" s="33"/>
    </row>
    <row r="455" spans="1:83" ht="96" customHeight="1">
      <c r="A455" s="129"/>
      <c r="B455" s="130"/>
      <c r="C455" s="130"/>
      <c r="D455" s="131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4"/>
      <c r="P455" s="102"/>
      <c r="Q455" s="103"/>
      <c r="R455" s="103"/>
      <c r="S455" s="103"/>
      <c r="T455" s="103"/>
      <c r="U455" s="103"/>
      <c r="V455" s="103"/>
      <c r="W455" s="103"/>
      <c r="X455" s="103"/>
      <c r="Y455" s="104"/>
      <c r="Z455" s="162" t="s">
        <v>99</v>
      </c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4"/>
      <c r="AM455" s="50"/>
      <c r="AN455" s="12"/>
      <c r="AO455" s="12"/>
      <c r="AP455" s="12"/>
      <c r="AQ455" s="12"/>
      <c r="AR455" s="12"/>
      <c r="AS455" s="34"/>
      <c r="AT455" s="16"/>
      <c r="AU455" s="16"/>
      <c r="AV455" s="35"/>
      <c r="AW455" s="205">
        <v>15</v>
      </c>
      <c r="AX455" s="206"/>
      <c r="AY455" s="206"/>
      <c r="AZ455" s="206"/>
      <c r="BA455" s="206"/>
      <c r="BB455" s="207"/>
      <c r="BC455" s="205">
        <v>15</v>
      </c>
      <c r="BD455" s="206"/>
      <c r="BE455" s="206"/>
      <c r="BF455" s="206"/>
      <c r="BG455" s="206"/>
      <c r="BH455" s="207"/>
      <c r="BI455" s="241" t="s">
        <v>113</v>
      </c>
      <c r="BJ455" s="242"/>
      <c r="BK455" s="242"/>
      <c r="BL455" s="242"/>
      <c r="BM455" s="242"/>
      <c r="BN455" s="242"/>
      <c r="BO455" s="242"/>
      <c r="BP455" s="242"/>
      <c r="BQ455" s="242"/>
      <c r="BR455" s="242"/>
      <c r="BS455" s="242"/>
      <c r="BT455" s="242"/>
      <c r="BU455" s="242"/>
      <c r="BV455" s="242"/>
      <c r="BW455" s="242"/>
      <c r="BX455" s="242"/>
      <c r="BY455" s="242"/>
      <c r="BZ455" s="243"/>
      <c r="CA455" s="48"/>
      <c r="CB455" s="48"/>
      <c r="CC455" s="48"/>
      <c r="CD455" s="48"/>
      <c r="CE455" s="49"/>
    </row>
    <row r="456" spans="1:83" ht="28.5" customHeight="1" hidden="1">
      <c r="A456" s="129"/>
      <c r="B456" s="130"/>
      <c r="C456" s="130"/>
      <c r="D456" s="131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4"/>
      <c r="P456" s="102"/>
      <c r="Q456" s="103"/>
      <c r="R456" s="103"/>
      <c r="S456" s="103"/>
      <c r="T456" s="103"/>
      <c r="U456" s="103"/>
      <c r="V456" s="103"/>
      <c r="W456" s="103"/>
      <c r="X456" s="103"/>
      <c r="Y456" s="104"/>
      <c r="Z456" s="159" t="s">
        <v>101</v>
      </c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1"/>
      <c r="AM456" s="28"/>
      <c r="AN456" s="6"/>
      <c r="AO456" s="6"/>
      <c r="AP456" s="6"/>
      <c r="AQ456" s="6"/>
      <c r="AR456" s="6"/>
      <c r="AS456" s="29"/>
      <c r="AT456" s="8"/>
      <c r="AU456" s="8"/>
      <c r="AV456" s="30"/>
      <c r="AW456" s="205"/>
      <c r="AX456" s="206"/>
      <c r="AY456" s="206"/>
      <c r="AZ456" s="206"/>
      <c r="BA456" s="206"/>
      <c r="BB456" s="207"/>
      <c r="BC456" s="205"/>
      <c r="BD456" s="206"/>
      <c r="BE456" s="206"/>
      <c r="BF456" s="206"/>
      <c r="BG456" s="206"/>
      <c r="BH456" s="207"/>
      <c r="BI456" s="241" t="s">
        <v>113</v>
      </c>
      <c r="BJ456" s="242"/>
      <c r="BK456" s="242"/>
      <c r="BL456" s="242"/>
      <c r="BM456" s="242"/>
      <c r="BN456" s="242"/>
      <c r="BO456" s="242"/>
      <c r="BP456" s="242"/>
      <c r="BQ456" s="242"/>
      <c r="BR456" s="242"/>
      <c r="BS456" s="242"/>
      <c r="BT456" s="242"/>
      <c r="BU456" s="242"/>
      <c r="BV456" s="242"/>
      <c r="BW456" s="242"/>
      <c r="BX456" s="242"/>
      <c r="BY456" s="242"/>
      <c r="BZ456" s="243"/>
      <c r="CA456" s="32"/>
      <c r="CB456" s="32"/>
      <c r="CC456" s="32"/>
      <c r="CD456" s="32"/>
      <c r="CE456" s="33"/>
    </row>
    <row r="457" spans="1:84" s="82" customFormat="1" ht="52.5" customHeight="1">
      <c r="A457" s="129"/>
      <c r="B457" s="130"/>
      <c r="C457" s="130"/>
      <c r="D457" s="131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4"/>
      <c r="P457" s="102"/>
      <c r="Q457" s="103"/>
      <c r="R457" s="103"/>
      <c r="S457" s="103"/>
      <c r="T457" s="103"/>
      <c r="U457" s="103"/>
      <c r="V457" s="103"/>
      <c r="W457" s="103"/>
      <c r="X457" s="103"/>
      <c r="Y457" s="104"/>
      <c r="Z457" s="212" t="s">
        <v>128</v>
      </c>
      <c r="AA457" s="213"/>
      <c r="AB457" s="213"/>
      <c r="AC457" s="213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8"/>
      <c r="AN457" s="6"/>
      <c r="AO457" s="6"/>
      <c r="AP457" s="6"/>
      <c r="AQ457" s="6"/>
      <c r="AR457" s="6"/>
      <c r="AS457" s="29"/>
      <c r="AT457" s="8"/>
      <c r="AU457" s="8"/>
      <c r="AV457" s="30"/>
      <c r="AW457" s="205">
        <v>16</v>
      </c>
      <c r="AX457" s="206"/>
      <c r="AY457" s="206"/>
      <c r="AZ457" s="206"/>
      <c r="BA457" s="206"/>
      <c r="BB457" s="207"/>
      <c r="BC457" s="205">
        <v>9</v>
      </c>
      <c r="BD457" s="206"/>
      <c r="BE457" s="206"/>
      <c r="BF457" s="206"/>
      <c r="BG457" s="206"/>
      <c r="BH457" s="207"/>
      <c r="BI457" s="241" t="s">
        <v>143</v>
      </c>
      <c r="BJ457" s="242"/>
      <c r="BK457" s="242"/>
      <c r="BL457" s="242"/>
      <c r="BM457" s="242"/>
      <c r="BN457" s="242"/>
      <c r="BO457" s="242"/>
      <c r="BP457" s="242"/>
      <c r="BQ457" s="242"/>
      <c r="BR457" s="242"/>
      <c r="BS457" s="242"/>
      <c r="BT457" s="242"/>
      <c r="BU457" s="242"/>
      <c r="BV457" s="242"/>
      <c r="BW457" s="242"/>
      <c r="BX457" s="242"/>
      <c r="BY457" s="242"/>
      <c r="BZ457" s="243"/>
      <c r="CA457" s="32"/>
      <c r="CB457" s="32"/>
      <c r="CC457" s="32"/>
      <c r="CD457" s="32"/>
      <c r="CE457" s="33"/>
      <c r="CF457" s="19"/>
    </row>
    <row r="458" spans="1:84" s="82" customFormat="1" ht="28.5" customHeight="1">
      <c r="A458" s="129"/>
      <c r="B458" s="130"/>
      <c r="C458" s="130"/>
      <c r="D458" s="131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4"/>
      <c r="P458" s="102"/>
      <c r="Q458" s="103"/>
      <c r="R458" s="103"/>
      <c r="S458" s="103"/>
      <c r="T458" s="103"/>
      <c r="U458" s="103"/>
      <c r="V458" s="103"/>
      <c r="W458" s="103"/>
      <c r="X458" s="103"/>
      <c r="Y458" s="104"/>
      <c r="Z458" s="159" t="s">
        <v>74</v>
      </c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1"/>
      <c r="AM458" s="28"/>
      <c r="AN458" s="6"/>
      <c r="AO458" s="6"/>
      <c r="AP458" s="6"/>
      <c r="AQ458" s="6"/>
      <c r="AR458" s="6"/>
      <c r="AS458" s="29"/>
      <c r="AT458" s="8"/>
      <c r="AU458" s="8"/>
      <c r="AV458" s="30"/>
      <c r="AW458" s="205">
        <v>16</v>
      </c>
      <c r="AX458" s="206"/>
      <c r="AY458" s="206"/>
      <c r="AZ458" s="206"/>
      <c r="BA458" s="206"/>
      <c r="BB458" s="207"/>
      <c r="BC458" s="205">
        <v>9</v>
      </c>
      <c r="BD458" s="206"/>
      <c r="BE458" s="206"/>
      <c r="BF458" s="206"/>
      <c r="BG458" s="206"/>
      <c r="BH458" s="207"/>
      <c r="BI458" s="241" t="s">
        <v>103</v>
      </c>
      <c r="BJ458" s="242"/>
      <c r="BK458" s="242"/>
      <c r="BL458" s="242"/>
      <c r="BM458" s="242"/>
      <c r="BN458" s="242"/>
      <c r="BO458" s="242"/>
      <c r="BP458" s="242"/>
      <c r="BQ458" s="242"/>
      <c r="BR458" s="242"/>
      <c r="BS458" s="242"/>
      <c r="BT458" s="242"/>
      <c r="BU458" s="242"/>
      <c r="BV458" s="242"/>
      <c r="BW458" s="242"/>
      <c r="BX458" s="242"/>
      <c r="BY458" s="242"/>
      <c r="BZ458" s="243"/>
      <c r="CA458" s="32"/>
      <c r="CB458" s="32"/>
      <c r="CC458" s="32"/>
      <c r="CD458" s="32"/>
      <c r="CE458" s="33"/>
      <c r="CF458" s="19"/>
    </row>
    <row r="459" spans="1:84" s="82" customFormat="1" ht="28.5" customHeight="1">
      <c r="A459" s="129"/>
      <c r="B459" s="130"/>
      <c r="C459" s="130"/>
      <c r="D459" s="131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4"/>
      <c r="P459" s="102"/>
      <c r="Q459" s="103"/>
      <c r="R459" s="103"/>
      <c r="S459" s="103"/>
      <c r="T459" s="103"/>
      <c r="U459" s="103"/>
      <c r="V459" s="103"/>
      <c r="W459" s="103"/>
      <c r="X459" s="103"/>
      <c r="Y459" s="104"/>
      <c r="Z459" s="159" t="s">
        <v>78</v>
      </c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1"/>
      <c r="AM459" s="28"/>
      <c r="AN459" s="6"/>
      <c r="AO459" s="6"/>
      <c r="AP459" s="6"/>
      <c r="AQ459" s="6"/>
      <c r="AR459" s="6"/>
      <c r="AS459" s="29"/>
      <c r="AT459" s="8"/>
      <c r="AU459" s="8"/>
      <c r="AV459" s="30"/>
      <c r="AW459" s="205">
        <v>16</v>
      </c>
      <c r="AX459" s="206"/>
      <c r="AY459" s="206"/>
      <c r="AZ459" s="206"/>
      <c r="BA459" s="206"/>
      <c r="BB459" s="207"/>
      <c r="BC459" s="205">
        <v>7</v>
      </c>
      <c r="BD459" s="206"/>
      <c r="BE459" s="206"/>
      <c r="BF459" s="206"/>
      <c r="BG459" s="206"/>
      <c r="BH459" s="207"/>
      <c r="BI459" s="241" t="s">
        <v>103</v>
      </c>
      <c r="BJ459" s="242"/>
      <c r="BK459" s="242"/>
      <c r="BL459" s="242"/>
      <c r="BM459" s="242"/>
      <c r="BN459" s="242"/>
      <c r="BO459" s="242"/>
      <c r="BP459" s="242"/>
      <c r="BQ459" s="242"/>
      <c r="BR459" s="242"/>
      <c r="BS459" s="242"/>
      <c r="BT459" s="242"/>
      <c r="BU459" s="242"/>
      <c r="BV459" s="242"/>
      <c r="BW459" s="242"/>
      <c r="BX459" s="242"/>
      <c r="BY459" s="242"/>
      <c r="BZ459" s="243"/>
      <c r="CA459" s="32"/>
      <c r="CB459" s="32"/>
      <c r="CC459" s="32"/>
      <c r="CD459" s="32"/>
      <c r="CE459" s="33"/>
      <c r="CF459" s="19"/>
    </row>
    <row r="460" spans="1:84" s="82" customFormat="1" ht="28.5" customHeight="1">
      <c r="A460" s="129"/>
      <c r="B460" s="130"/>
      <c r="C460" s="130"/>
      <c r="D460" s="131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4"/>
      <c r="P460" s="102"/>
      <c r="Q460" s="103"/>
      <c r="R460" s="103"/>
      <c r="S460" s="103"/>
      <c r="T460" s="103"/>
      <c r="U460" s="103"/>
      <c r="V460" s="103"/>
      <c r="W460" s="103"/>
      <c r="X460" s="103"/>
      <c r="Y460" s="104"/>
      <c r="Z460" s="162" t="s">
        <v>79</v>
      </c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4"/>
      <c r="AM460" s="50"/>
      <c r="AN460" s="12"/>
      <c r="AO460" s="12"/>
      <c r="AP460" s="12"/>
      <c r="AQ460" s="12"/>
      <c r="AR460" s="12"/>
      <c r="AS460" s="34"/>
      <c r="AT460" s="16"/>
      <c r="AU460" s="16"/>
      <c r="AV460" s="35"/>
      <c r="AW460" s="205">
        <v>16</v>
      </c>
      <c r="AX460" s="206"/>
      <c r="AY460" s="206"/>
      <c r="AZ460" s="206"/>
      <c r="BA460" s="206"/>
      <c r="BB460" s="207"/>
      <c r="BC460" s="205">
        <v>8</v>
      </c>
      <c r="BD460" s="206"/>
      <c r="BE460" s="206"/>
      <c r="BF460" s="206"/>
      <c r="BG460" s="206"/>
      <c r="BH460" s="207"/>
      <c r="BI460" s="241" t="s">
        <v>103</v>
      </c>
      <c r="BJ460" s="242"/>
      <c r="BK460" s="242"/>
      <c r="BL460" s="242"/>
      <c r="BM460" s="242"/>
      <c r="BN460" s="242"/>
      <c r="BO460" s="242"/>
      <c r="BP460" s="242"/>
      <c r="BQ460" s="242"/>
      <c r="BR460" s="242"/>
      <c r="BS460" s="242"/>
      <c r="BT460" s="242"/>
      <c r="BU460" s="242"/>
      <c r="BV460" s="242"/>
      <c r="BW460" s="242"/>
      <c r="BX460" s="242"/>
      <c r="BY460" s="242"/>
      <c r="BZ460" s="243"/>
      <c r="CA460" s="48"/>
      <c r="CB460" s="48"/>
      <c r="CC460" s="48"/>
      <c r="CD460" s="48"/>
      <c r="CE460" s="49"/>
      <c r="CF460" s="19"/>
    </row>
    <row r="461" spans="1:84" s="82" customFormat="1" ht="28.5" customHeight="1">
      <c r="A461" s="129"/>
      <c r="B461" s="130"/>
      <c r="C461" s="130"/>
      <c r="D461" s="131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4"/>
      <c r="P461" s="102"/>
      <c r="Q461" s="103"/>
      <c r="R461" s="103"/>
      <c r="S461" s="103"/>
      <c r="T461" s="103"/>
      <c r="U461" s="103"/>
      <c r="V461" s="103"/>
      <c r="W461" s="103"/>
      <c r="X461" s="103"/>
      <c r="Y461" s="104"/>
      <c r="Z461" s="162" t="s">
        <v>98</v>
      </c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4"/>
      <c r="AM461" s="28"/>
      <c r="AN461" s="6"/>
      <c r="AO461" s="6"/>
      <c r="AP461" s="6"/>
      <c r="AQ461" s="6"/>
      <c r="AR461" s="6"/>
      <c r="AS461" s="29"/>
      <c r="AT461" s="8"/>
      <c r="AU461" s="8"/>
      <c r="AV461" s="30"/>
      <c r="AW461" s="205">
        <v>16</v>
      </c>
      <c r="AX461" s="206"/>
      <c r="AY461" s="206"/>
      <c r="AZ461" s="206"/>
      <c r="BA461" s="206"/>
      <c r="BB461" s="207"/>
      <c r="BC461" s="205">
        <v>8</v>
      </c>
      <c r="BD461" s="206"/>
      <c r="BE461" s="206"/>
      <c r="BF461" s="206"/>
      <c r="BG461" s="206"/>
      <c r="BH461" s="207"/>
      <c r="BI461" s="241" t="s">
        <v>103</v>
      </c>
      <c r="BJ461" s="242"/>
      <c r="BK461" s="242"/>
      <c r="BL461" s="242"/>
      <c r="BM461" s="242"/>
      <c r="BN461" s="242"/>
      <c r="BO461" s="242"/>
      <c r="BP461" s="242"/>
      <c r="BQ461" s="242"/>
      <c r="BR461" s="242"/>
      <c r="BS461" s="242"/>
      <c r="BT461" s="242"/>
      <c r="BU461" s="242"/>
      <c r="BV461" s="242"/>
      <c r="BW461" s="242"/>
      <c r="BX461" s="242"/>
      <c r="BY461" s="242"/>
      <c r="BZ461" s="243"/>
      <c r="CA461" s="32"/>
      <c r="CB461" s="32"/>
      <c r="CC461" s="32"/>
      <c r="CD461" s="32"/>
      <c r="CE461" s="33"/>
      <c r="CF461" s="19"/>
    </row>
    <row r="462" spans="1:84" s="82" customFormat="1" ht="28.5" customHeight="1">
      <c r="A462" s="129"/>
      <c r="B462" s="130"/>
      <c r="C462" s="130"/>
      <c r="D462" s="131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4"/>
      <c r="P462" s="102"/>
      <c r="Q462" s="103"/>
      <c r="R462" s="103"/>
      <c r="S462" s="103"/>
      <c r="T462" s="103"/>
      <c r="U462" s="103"/>
      <c r="V462" s="103"/>
      <c r="W462" s="103"/>
      <c r="X462" s="103"/>
      <c r="Y462" s="104"/>
      <c r="Z462" s="162" t="s">
        <v>75</v>
      </c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4"/>
      <c r="AM462" s="44"/>
      <c r="AN462" s="17"/>
      <c r="AO462" s="17"/>
      <c r="AP462" s="17"/>
      <c r="AQ462" s="17"/>
      <c r="AR462" s="17"/>
      <c r="AS462" s="14"/>
      <c r="AT462" s="15"/>
      <c r="AU462" s="15"/>
      <c r="AV462" s="43"/>
      <c r="AW462" s="205">
        <v>6</v>
      </c>
      <c r="AX462" s="206"/>
      <c r="AY462" s="206"/>
      <c r="AZ462" s="206"/>
      <c r="BA462" s="206"/>
      <c r="BB462" s="207"/>
      <c r="BC462" s="205">
        <v>3</v>
      </c>
      <c r="BD462" s="206"/>
      <c r="BE462" s="206"/>
      <c r="BF462" s="206"/>
      <c r="BG462" s="206"/>
      <c r="BH462" s="207"/>
      <c r="BI462" s="241" t="s">
        <v>103</v>
      </c>
      <c r="BJ462" s="242"/>
      <c r="BK462" s="242"/>
      <c r="BL462" s="242"/>
      <c r="BM462" s="242"/>
      <c r="BN462" s="242"/>
      <c r="BO462" s="242"/>
      <c r="BP462" s="242"/>
      <c r="BQ462" s="242"/>
      <c r="BR462" s="242"/>
      <c r="BS462" s="242"/>
      <c r="BT462" s="242"/>
      <c r="BU462" s="242"/>
      <c r="BV462" s="242"/>
      <c r="BW462" s="242"/>
      <c r="BX462" s="242"/>
      <c r="BY462" s="242"/>
      <c r="BZ462" s="243"/>
      <c r="CA462" s="23"/>
      <c r="CB462" s="23"/>
      <c r="CC462" s="23"/>
      <c r="CD462" s="23"/>
      <c r="CE462" s="24"/>
      <c r="CF462" s="19"/>
    </row>
    <row r="463" spans="1:84" s="82" customFormat="1" ht="28.5" customHeight="1">
      <c r="A463" s="129"/>
      <c r="B463" s="130"/>
      <c r="C463" s="130"/>
      <c r="D463" s="131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4"/>
      <c r="P463" s="102"/>
      <c r="Q463" s="103"/>
      <c r="R463" s="103"/>
      <c r="S463" s="103"/>
      <c r="T463" s="103"/>
      <c r="U463" s="103"/>
      <c r="V463" s="103"/>
      <c r="W463" s="103"/>
      <c r="X463" s="103"/>
      <c r="Y463" s="104"/>
      <c r="Z463" s="162" t="s">
        <v>76</v>
      </c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4"/>
      <c r="AM463" s="28"/>
      <c r="AN463" s="6"/>
      <c r="AO463" s="6"/>
      <c r="AP463" s="6"/>
      <c r="AQ463" s="6"/>
      <c r="AR463" s="6"/>
      <c r="AS463" s="29"/>
      <c r="AT463" s="8"/>
      <c r="AU463" s="8"/>
      <c r="AV463" s="30"/>
      <c r="AW463" s="205">
        <v>16</v>
      </c>
      <c r="AX463" s="206"/>
      <c r="AY463" s="206"/>
      <c r="AZ463" s="206"/>
      <c r="BA463" s="206"/>
      <c r="BB463" s="207"/>
      <c r="BC463" s="205">
        <v>9</v>
      </c>
      <c r="BD463" s="206"/>
      <c r="BE463" s="206"/>
      <c r="BF463" s="206"/>
      <c r="BG463" s="206"/>
      <c r="BH463" s="207"/>
      <c r="BI463" s="241" t="s">
        <v>103</v>
      </c>
      <c r="BJ463" s="242"/>
      <c r="BK463" s="242"/>
      <c r="BL463" s="242"/>
      <c r="BM463" s="242"/>
      <c r="BN463" s="242"/>
      <c r="BO463" s="242"/>
      <c r="BP463" s="242"/>
      <c r="BQ463" s="242"/>
      <c r="BR463" s="242"/>
      <c r="BS463" s="242"/>
      <c r="BT463" s="242"/>
      <c r="BU463" s="242"/>
      <c r="BV463" s="242"/>
      <c r="BW463" s="242"/>
      <c r="BX463" s="242"/>
      <c r="BY463" s="242"/>
      <c r="BZ463" s="243"/>
      <c r="CA463" s="32"/>
      <c r="CB463" s="32"/>
      <c r="CC463" s="32"/>
      <c r="CD463" s="32"/>
      <c r="CE463" s="33"/>
      <c r="CF463" s="19"/>
    </row>
    <row r="464" spans="1:84" s="82" customFormat="1" ht="52.5" customHeight="1">
      <c r="A464" s="129"/>
      <c r="B464" s="130"/>
      <c r="C464" s="130"/>
      <c r="D464" s="131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4"/>
      <c r="P464" s="102"/>
      <c r="Q464" s="103"/>
      <c r="R464" s="103"/>
      <c r="S464" s="103"/>
      <c r="T464" s="103"/>
      <c r="U464" s="103"/>
      <c r="V464" s="103"/>
      <c r="W464" s="103"/>
      <c r="X464" s="103"/>
      <c r="Y464" s="104"/>
      <c r="Z464" s="212" t="s">
        <v>129</v>
      </c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8"/>
      <c r="AN464" s="6"/>
      <c r="AO464" s="6"/>
      <c r="AP464" s="6"/>
      <c r="AQ464" s="6"/>
      <c r="AR464" s="6"/>
      <c r="AS464" s="29"/>
      <c r="AT464" s="8"/>
      <c r="AU464" s="8"/>
      <c r="AV464" s="30"/>
      <c r="AW464" s="205">
        <v>13</v>
      </c>
      <c r="AX464" s="206"/>
      <c r="AY464" s="206"/>
      <c r="AZ464" s="206"/>
      <c r="BA464" s="206"/>
      <c r="BB464" s="207"/>
      <c r="BC464" s="205">
        <v>8</v>
      </c>
      <c r="BD464" s="206"/>
      <c r="BE464" s="206"/>
      <c r="BF464" s="206"/>
      <c r="BG464" s="206"/>
      <c r="BH464" s="207"/>
      <c r="BI464" s="241" t="s">
        <v>143</v>
      </c>
      <c r="BJ464" s="242"/>
      <c r="BK464" s="242"/>
      <c r="BL464" s="242"/>
      <c r="BM464" s="242"/>
      <c r="BN464" s="242"/>
      <c r="BO464" s="242"/>
      <c r="BP464" s="242"/>
      <c r="BQ464" s="242"/>
      <c r="BR464" s="242"/>
      <c r="BS464" s="242"/>
      <c r="BT464" s="242"/>
      <c r="BU464" s="242"/>
      <c r="BV464" s="242"/>
      <c r="BW464" s="242"/>
      <c r="BX464" s="242"/>
      <c r="BY464" s="242"/>
      <c r="BZ464" s="243"/>
      <c r="CA464" s="32"/>
      <c r="CB464" s="32"/>
      <c r="CC464" s="32"/>
      <c r="CD464" s="32"/>
      <c r="CE464" s="33"/>
      <c r="CF464" s="19"/>
    </row>
    <row r="465" spans="1:84" s="82" customFormat="1" ht="28.5" customHeight="1">
      <c r="A465" s="129"/>
      <c r="B465" s="130"/>
      <c r="C465" s="130"/>
      <c r="D465" s="131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4"/>
      <c r="P465" s="102"/>
      <c r="Q465" s="103"/>
      <c r="R465" s="103"/>
      <c r="S465" s="103"/>
      <c r="T465" s="103"/>
      <c r="U465" s="103"/>
      <c r="V465" s="103"/>
      <c r="W465" s="103"/>
      <c r="X465" s="103"/>
      <c r="Y465" s="104"/>
      <c r="Z465" s="159" t="s">
        <v>74</v>
      </c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1"/>
      <c r="AM465" s="28"/>
      <c r="AN465" s="6"/>
      <c r="AO465" s="6"/>
      <c r="AP465" s="6"/>
      <c r="AQ465" s="6"/>
      <c r="AR465" s="6"/>
      <c r="AS465" s="29"/>
      <c r="AT465" s="8"/>
      <c r="AU465" s="8"/>
      <c r="AV465" s="30"/>
      <c r="AW465" s="205">
        <v>13</v>
      </c>
      <c r="AX465" s="206"/>
      <c r="AY465" s="206"/>
      <c r="AZ465" s="206"/>
      <c r="BA465" s="206"/>
      <c r="BB465" s="207"/>
      <c r="BC465" s="205">
        <v>8</v>
      </c>
      <c r="BD465" s="206"/>
      <c r="BE465" s="206"/>
      <c r="BF465" s="206"/>
      <c r="BG465" s="206"/>
      <c r="BH465" s="207"/>
      <c r="BI465" s="241" t="s">
        <v>103</v>
      </c>
      <c r="BJ465" s="242"/>
      <c r="BK465" s="242"/>
      <c r="BL465" s="242"/>
      <c r="BM465" s="242"/>
      <c r="BN465" s="242"/>
      <c r="BO465" s="242"/>
      <c r="BP465" s="242"/>
      <c r="BQ465" s="242"/>
      <c r="BR465" s="242"/>
      <c r="BS465" s="242"/>
      <c r="BT465" s="242"/>
      <c r="BU465" s="242"/>
      <c r="BV465" s="242"/>
      <c r="BW465" s="242"/>
      <c r="BX465" s="242"/>
      <c r="BY465" s="242"/>
      <c r="BZ465" s="243"/>
      <c r="CA465" s="32"/>
      <c r="CB465" s="32"/>
      <c r="CC465" s="32"/>
      <c r="CD465" s="32"/>
      <c r="CE465" s="33"/>
      <c r="CF465" s="19"/>
    </row>
    <row r="466" spans="1:84" s="82" customFormat="1" ht="28.5" customHeight="1">
      <c r="A466" s="129"/>
      <c r="B466" s="130"/>
      <c r="C466" s="130"/>
      <c r="D466" s="131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4"/>
      <c r="P466" s="102"/>
      <c r="Q466" s="103"/>
      <c r="R466" s="103"/>
      <c r="S466" s="103"/>
      <c r="T466" s="103"/>
      <c r="U466" s="103"/>
      <c r="V466" s="103"/>
      <c r="W466" s="103"/>
      <c r="X466" s="103"/>
      <c r="Y466" s="104"/>
      <c r="Z466" s="159" t="s">
        <v>78</v>
      </c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1"/>
      <c r="AM466" s="28"/>
      <c r="AN466" s="6"/>
      <c r="AO466" s="6"/>
      <c r="AP466" s="6"/>
      <c r="AQ466" s="6"/>
      <c r="AR466" s="6"/>
      <c r="AS466" s="29"/>
      <c r="AT466" s="8"/>
      <c r="AU466" s="8"/>
      <c r="AV466" s="30"/>
      <c r="AW466" s="205">
        <v>8</v>
      </c>
      <c r="AX466" s="206"/>
      <c r="AY466" s="206"/>
      <c r="AZ466" s="206"/>
      <c r="BA466" s="206"/>
      <c r="BB466" s="207"/>
      <c r="BC466" s="205">
        <v>3</v>
      </c>
      <c r="BD466" s="206"/>
      <c r="BE466" s="206"/>
      <c r="BF466" s="206"/>
      <c r="BG466" s="206"/>
      <c r="BH466" s="207"/>
      <c r="BI466" s="241" t="s">
        <v>103</v>
      </c>
      <c r="BJ466" s="242"/>
      <c r="BK466" s="242"/>
      <c r="BL466" s="242"/>
      <c r="BM466" s="242"/>
      <c r="BN466" s="242"/>
      <c r="BO466" s="242"/>
      <c r="BP466" s="242"/>
      <c r="BQ466" s="242"/>
      <c r="BR466" s="242"/>
      <c r="BS466" s="242"/>
      <c r="BT466" s="242"/>
      <c r="BU466" s="242"/>
      <c r="BV466" s="242"/>
      <c r="BW466" s="242"/>
      <c r="BX466" s="242"/>
      <c r="BY466" s="242"/>
      <c r="BZ466" s="243"/>
      <c r="CA466" s="32"/>
      <c r="CB466" s="32"/>
      <c r="CC466" s="32"/>
      <c r="CD466" s="32"/>
      <c r="CE466" s="33"/>
      <c r="CF466" s="19"/>
    </row>
    <row r="467" spans="1:84" s="82" customFormat="1" ht="28.5" customHeight="1">
      <c r="A467" s="129"/>
      <c r="B467" s="130"/>
      <c r="C467" s="130"/>
      <c r="D467" s="131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4"/>
      <c r="P467" s="102"/>
      <c r="Q467" s="103"/>
      <c r="R467" s="103"/>
      <c r="S467" s="103"/>
      <c r="T467" s="103"/>
      <c r="U467" s="103"/>
      <c r="V467" s="103"/>
      <c r="W467" s="103"/>
      <c r="X467" s="103"/>
      <c r="Y467" s="104"/>
      <c r="Z467" s="162" t="s">
        <v>79</v>
      </c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4"/>
      <c r="AM467" s="50"/>
      <c r="AN467" s="12"/>
      <c r="AO467" s="12"/>
      <c r="AP467" s="12"/>
      <c r="AQ467" s="12"/>
      <c r="AR467" s="12"/>
      <c r="AS467" s="34"/>
      <c r="AT467" s="16"/>
      <c r="AU467" s="16"/>
      <c r="AV467" s="35"/>
      <c r="AW467" s="205">
        <v>8</v>
      </c>
      <c r="AX467" s="206"/>
      <c r="AY467" s="206"/>
      <c r="AZ467" s="206"/>
      <c r="BA467" s="206"/>
      <c r="BB467" s="207"/>
      <c r="BC467" s="205">
        <v>5</v>
      </c>
      <c r="BD467" s="206"/>
      <c r="BE467" s="206"/>
      <c r="BF467" s="206"/>
      <c r="BG467" s="206"/>
      <c r="BH467" s="207"/>
      <c r="BI467" s="241" t="s">
        <v>103</v>
      </c>
      <c r="BJ467" s="242"/>
      <c r="BK467" s="242"/>
      <c r="BL467" s="242"/>
      <c r="BM467" s="242"/>
      <c r="BN467" s="242"/>
      <c r="BO467" s="242"/>
      <c r="BP467" s="242"/>
      <c r="BQ467" s="242"/>
      <c r="BR467" s="242"/>
      <c r="BS467" s="242"/>
      <c r="BT467" s="242"/>
      <c r="BU467" s="242"/>
      <c r="BV467" s="242"/>
      <c r="BW467" s="242"/>
      <c r="BX467" s="242"/>
      <c r="BY467" s="242"/>
      <c r="BZ467" s="243"/>
      <c r="CA467" s="48"/>
      <c r="CB467" s="48"/>
      <c r="CC467" s="48"/>
      <c r="CD467" s="48"/>
      <c r="CE467" s="49"/>
      <c r="CF467" s="19"/>
    </row>
    <row r="468" spans="1:84" s="82" customFormat="1" ht="28.5" customHeight="1">
      <c r="A468" s="129"/>
      <c r="B468" s="130"/>
      <c r="C468" s="130"/>
      <c r="D468" s="131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4"/>
      <c r="P468" s="102"/>
      <c r="Q468" s="103"/>
      <c r="R468" s="103"/>
      <c r="S468" s="103"/>
      <c r="T468" s="103"/>
      <c r="U468" s="103"/>
      <c r="V468" s="103"/>
      <c r="W468" s="103"/>
      <c r="X468" s="103"/>
      <c r="Y468" s="104"/>
      <c r="Z468" s="162" t="s">
        <v>98</v>
      </c>
      <c r="AA468" s="163"/>
      <c r="AB468" s="163"/>
      <c r="AC468" s="163"/>
      <c r="AD468" s="163"/>
      <c r="AE468" s="163"/>
      <c r="AF468" s="163"/>
      <c r="AG468" s="163"/>
      <c r="AH468" s="163"/>
      <c r="AI468" s="163"/>
      <c r="AJ468" s="163"/>
      <c r="AK468" s="163"/>
      <c r="AL468" s="164"/>
      <c r="AM468" s="28"/>
      <c r="AN468" s="6"/>
      <c r="AO468" s="6"/>
      <c r="AP468" s="6"/>
      <c r="AQ468" s="6"/>
      <c r="AR468" s="6"/>
      <c r="AS468" s="29"/>
      <c r="AT468" s="8"/>
      <c r="AU468" s="8"/>
      <c r="AV468" s="30"/>
      <c r="AW468" s="205">
        <v>13</v>
      </c>
      <c r="AX468" s="206"/>
      <c r="AY468" s="206"/>
      <c r="AZ468" s="206"/>
      <c r="BA468" s="206"/>
      <c r="BB468" s="207"/>
      <c r="BC468" s="205">
        <v>8</v>
      </c>
      <c r="BD468" s="206"/>
      <c r="BE468" s="206"/>
      <c r="BF468" s="206"/>
      <c r="BG468" s="206"/>
      <c r="BH468" s="207"/>
      <c r="BI468" s="241" t="s">
        <v>103</v>
      </c>
      <c r="BJ468" s="242"/>
      <c r="BK468" s="242"/>
      <c r="BL468" s="242"/>
      <c r="BM468" s="242"/>
      <c r="BN468" s="242"/>
      <c r="BO468" s="242"/>
      <c r="BP468" s="242"/>
      <c r="BQ468" s="242"/>
      <c r="BR468" s="242"/>
      <c r="BS468" s="242"/>
      <c r="BT468" s="242"/>
      <c r="BU468" s="242"/>
      <c r="BV468" s="242"/>
      <c r="BW468" s="242"/>
      <c r="BX468" s="242"/>
      <c r="BY468" s="242"/>
      <c r="BZ468" s="243"/>
      <c r="CA468" s="32"/>
      <c r="CB468" s="32"/>
      <c r="CC468" s="32"/>
      <c r="CD468" s="32"/>
      <c r="CE468" s="33"/>
      <c r="CF468" s="19"/>
    </row>
    <row r="469" spans="1:84" s="86" customFormat="1" ht="28.5" customHeight="1">
      <c r="A469" s="129"/>
      <c r="B469" s="130"/>
      <c r="C469" s="130"/>
      <c r="D469" s="131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4"/>
      <c r="P469" s="102"/>
      <c r="Q469" s="103"/>
      <c r="R469" s="103"/>
      <c r="S469" s="103"/>
      <c r="T469" s="103"/>
      <c r="U469" s="103"/>
      <c r="V469" s="103"/>
      <c r="W469" s="103"/>
      <c r="X469" s="103"/>
      <c r="Y469" s="104"/>
      <c r="Z469" s="162" t="s">
        <v>75</v>
      </c>
      <c r="AA469" s="163"/>
      <c r="AB469" s="163"/>
      <c r="AC469" s="163"/>
      <c r="AD469" s="163"/>
      <c r="AE469" s="163"/>
      <c r="AF469" s="163"/>
      <c r="AG469" s="163"/>
      <c r="AH469" s="163"/>
      <c r="AI469" s="163"/>
      <c r="AJ469" s="163"/>
      <c r="AK469" s="163"/>
      <c r="AL469" s="164"/>
      <c r="AM469" s="28"/>
      <c r="AN469" s="6"/>
      <c r="AO469" s="6"/>
      <c r="AP469" s="6"/>
      <c r="AQ469" s="6"/>
      <c r="AR469" s="6"/>
      <c r="AS469" s="29"/>
      <c r="AT469" s="8"/>
      <c r="AU469" s="8"/>
      <c r="AV469" s="30"/>
      <c r="AW469" s="205">
        <v>2</v>
      </c>
      <c r="AX469" s="206"/>
      <c r="AY469" s="206"/>
      <c r="AZ469" s="206"/>
      <c r="BA469" s="206"/>
      <c r="BB469" s="207"/>
      <c r="BC469" s="205">
        <v>1</v>
      </c>
      <c r="BD469" s="206"/>
      <c r="BE469" s="206"/>
      <c r="BF469" s="206"/>
      <c r="BG469" s="206"/>
      <c r="BH469" s="207"/>
      <c r="BI469" s="241" t="s">
        <v>103</v>
      </c>
      <c r="BJ469" s="242"/>
      <c r="BK469" s="242"/>
      <c r="BL469" s="242"/>
      <c r="BM469" s="242"/>
      <c r="BN469" s="242"/>
      <c r="BO469" s="242"/>
      <c r="BP469" s="242"/>
      <c r="BQ469" s="242"/>
      <c r="BR469" s="242"/>
      <c r="BS469" s="242"/>
      <c r="BT469" s="242"/>
      <c r="BU469" s="242"/>
      <c r="BV469" s="242"/>
      <c r="BW469" s="242"/>
      <c r="BX469" s="242"/>
      <c r="BY469" s="242"/>
      <c r="BZ469" s="243"/>
      <c r="CA469" s="32"/>
      <c r="CB469" s="32"/>
      <c r="CC469" s="32"/>
      <c r="CD469" s="32"/>
      <c r="CE469" s="33"/>
      <c r="CF469" s="19"/>
    </row>
    <row r="470" spans="1:84" s="82" customFormat="1" ht="28.5" customHeight="1">
      <c r="A470" s="129"/>
      <c r="B470" s="130"/>
      <c r="C470" s="130"/>
      <c r="D470" s="131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4"/>
      <c r="P470" s="102"/>
      <c r="Q470" s="103"/>
      <c r="R470" s="103"/>
      <c r="S470" s="103"/>
      <c r="T470" s="103"/>
      <c r="U470" s="103"/>
      <c r="V470" s="103"/>
      <c r="W470" s="103"/>
      <c r="X470" s="103"/>
      <c r="Y470" s="104"/>
      <c r="Z470" s="162" t="s">
        <v>76</v>
      </c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4"/>
      <c r="AM470" s="28"/>
      <c r="AN470" s="6"/>
      <c r="AO470" s="6"/>
      <c r="AP470" s="6"/>
      <c r="AQ470" s="6"/>
      <c r="AR470" s="6"/>
      <c r="AS470" s="29"/>
      <c r="AT470" s="8"/>
      <c r="AU470" s="8"/>
      <c r="AV470" s="30"/>
      <c r="AW470" s="205">
        <v>2</v>
      </c>
      <c r="AX470" s="206"/>
      <c r="AY470" s="206"/>
      <c r="AZ470" s="206"/>
      <c r="BA470" s="206"/>
      <c r="BB470" s="207"/>
      <c r="BC470" s="205">
        <v>0</v>
      </c>
      <c r="BD470" s="206"/>
      <c r="BE470" s="206"/>
      <c r="BF470" s="206"/>
      <c r="BG470" s="206"/>
      <c r="BH470" s="207"/>
      <c r="BI470" s="241" t="s">
        <v>103</v>
      </c>
      <c r="BJ470" s="242"/>
      <c r="BK470" s="242"/>
      <c r="BL470" s="242"/>
      <c r="BM470" s="242"/>
      <c r="BN470" s="242"/>
      <c r="BO470" s="242"/>
      <c r="BP470" s="242"/>
      <c r="BQ470" s="242"/>
      <c r="BR470" s="242"/>
      <c r="BS470" s="242"/>
      <c r="BT470" s="242"/>
      <c r="BU470" s="242"/>
      <c r="BV470" s="242"/>
      <c r="BW470" s="242"/>
      <c r="BX470" s="242"/>
      <c r="BY470" s="242"/>
      <c r="BZ470" s="243"/>
      <c r="CA470" s="32"/>
      <c r="CB470" s="32"/>
      <c r="CC470" s="32"/>
      <c r="CD470" s="32"/>
      <c r="CE470" s="33"/>
      <c r="CF470" s="19"/>
    </row>
    <row r="471" spans="1:84" s="76" customFormat="1" ht="52.5" customHeight="1">
      <c r="A471" s="129"/>
      <c r="B471" s="130"/>
      <c r="C471" s="130"/>
      <c r="D471" s="131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4"/>
      <c r="P471" s="102"/>
      <c r="Q471" s="103"/>
      <c r="R471" s="103"/>
      <c r="S471" s="103"/>
      <c r="T471" s="103"/>
      <c r="U471" s="103"/>
      <c r="V471" s="103"/>
      <c r="W471" s="103"/>
      <c r="X471" s="103"/>
      <c r="Y471" s="104"/>
      <c r="Z471" s="212" t="s">
        <v>123</v>
      </c>
      <c r="AA471" s="213"/>
      <c r="AB471" s="213"/>
      <c r="AC471" s="213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8"/>
      <c r="AN471" s="6"/>
      <c r="AO471" s="6"/>
      <c r="AP471" s="6"/>
      <c r="AQ471" s="6"/>
      <c r="AR471" s="6"/>
      <c r="AS471" s="29"/>
      <c r="AT471" s="8"/>
      <c r="AU471" s="8"/>
      <c r="AV471" s="30"/>
      <c r="AW471" s="205">
        <v>786</v>
      </c>
      <c r="AX471" s="206"/>
      <c r="AY471" s="206"/>
      <c r="AZ471" s="206"/>
      <c r="BA471" s="206"/>
      <c r="BB471" s="207"/>
      <c r="BC471" s="205">
        <v>576</v>
      </c>
      <c r="BD471" s="206"/>
      <c r="BE471" s="206"/>
      <c r="BF471" s="206"/>
      <c r="BG471" s="206"/>
      <c r="BH471" s="207"/>
      <c r="BI471" s="241" t="s">
        <v>143</v>
      </c>
      <c r="BJ471" s="242"/>
      <c r="BK471" s="242"/>
      <c r="BL471" s="242"/>
      <c r="BM471" s="242"/>
      <c r="BN471" s="242"/>
      <c r="BO471" s="242"/>
      <c r="BP471" s="242"/>
      <c r="BQ471" s="242"/>
      <c r="BR471" s="242"/>
      <c r="BS471" s="242"/>
      <c r="BT471" s="242"/>
      <c r="BU471" s="242"/>
      <c r="BV471" s="242"/>
      <c r="BW471" s="242"/>
      <c r="BX471" s="242"/>
      <c r="BY471" s="242"/>
      <c r="BZ471" s="243"/>
      <c r="CA471" s="32"/>
      <c r="CB471" s="32"/>
      <c r="CC471" s="32"/>
      <c r="CD471" s="32"/>
      <c r="CE471" s="33"/>
      <c r="CF471" s="19"/>
    </row>
    <row r="472" spans="1:84" s="76" customFormat="1" ht="28.5" customHeight="1">
      <c r="A472" s="129"/>
      <c r="B472" s="130"/>
      <c r="C472" s="130"/>
      <c r="D472" s="131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4"/>
      <c r="P472" s="102"/>
      <c r="Q472" s="103"/>
      <c r="R472" s="103"/>
      <c r="S472" s="103"/>
      <c r="T472" s="103"/>
      <c r="U472" s="103"/>
      <c r="V472" s="103"/>
      <c r="W472" s="103"/>
      <c r="X472" s="103"/>
      <c r="Y472" s="104"/>
      <c r="Z472" s="159" t="s">
        <v>74</v>
      </c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1"/>
      <c r="AM472" s="28"/>
      <c r="AN472" s="6"/>
      <c r="AO472" s="6"/>
      <c r="AP472" s="6"/>
      <c r="AQ472" s="6"/>
      <c r="AR472" s="6"/>
      <c r="AS472" s="29"/>
      <c r="AT472" s="8"/>
      <c r="AU472" s="8"/>
      <c r="AV472" s="30"/>
      <c r="AW472" s="205">
        <v>786</v>
      </c>
      <c r="AX472" s="206"/>
      <c r="AY472" s="206"/>
      <c r="AZ472" s="206"/>
      <c r="BA472" s="206"/>
      <c r="BB472" s="207"/>
      <c r="BC472" s="205">
        <v>576</v>
      </c>
      <c r="BD472" s="206"/>
      <c r="BE472" s="206"/>
      <c r="BF472" s="206"/>
      <c r="BG472" s="206"/>
      <c r="BH472" s="207"/>
      <c r="BI472" s="241" t="s">
        <v>103</v>
      </c>
      <c r="BJ472" s="242"/>
      <c r="BK472" s="242"/>
      <c r="BL472" s="242"/>
      <c r="BM472" s="242"/>
      <c r="BN472" s="242"/>
      <c r="BO472" s="242"/>
      <c r="BP472" s="242"/>
      <c r="BQ472" s="242"/>
      <c r="BR472" s="242"/>
      <c r="BS472" s="242"/>
      <c r="BT472" s="242"/>
      <c r="BU472" s="242"/>
      <c r="BV472" s="242"/>
      <c r="BW472" s="242"/>
      <c r="BX472" s="242"/>
      <c r="BY472" s="242"/>
      <c r="BZ472" s="243"/>
      <c r="CA472" s="32"/>
      <c r="CB472" s="32"/>
      <c r="CC472" s="32"/>
      <c r="CD472" s="32"/>
      <c r="CE472" s="33"/>
      <c r="CF472" s="19"/>
    </row>
    <row r="473" spans="1:84" s="76" customFormat="1" ht="28.5" customHeight="1">
      <c r="A473" s="129"/>
      <c r="B473" s="130"/>
      <c r="C473" s="130"/>
      <c r="D473" s="131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4"/>
      <c r="P473" s="102"/>
      <c r="Q473" s="103"/>
      <c r="R473" s="103"/>
      <c r="S473" s="103"/>
      <c r="T473" s="103"/>
      <c r="U473" s="103"/>
      <c r="V473" s="103"/>
      <c r="W473" s="103"/>
      <c r="X473" s="103"/>
      <c r="Y473" s="104"/>
      <c r="Z473" s="159" t="s">
        <v>78</v>
      </c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1"/>
      <c r="AM473" s="28"/>
      <c r="AN473" s="6"/>
      <c r="AO473" s="6"/>
      <c r="AP473" s="6"/>
      <c r="AQ473" s="6"/>
      <c r="AR473" s="6"/>
      <c r="AS473" s="29"/>
      <c r="AT473" s="8"/>
      <c r="AU473" s="8"/>
      <c r="AV473" s="30"/>
      <c r="AW473" s="205">
        <v>152</v>
      </c>
      <c r="AX473" s="206"/>
      <c r="AY473" s="206"/>
      <c r="AZ473" s="206"/>
      <c r="BA473" s="206"/>
      <c r="BB473" s="207"/>
      <c r="BC473" s="205">
        <v>110</v>
      </c>
      <c r="BD473" s="206"/>
      <c r="BE473" s="206"/>
      <c r="BF473" s="206"/>
      <c r="BG473" s="206"/>
      <c r="BH473" s="207"/>
      <c r="BI473" s="241" t="s">
        <v>103</v>
      </c>
      <c r="BJ473" s="242"/>
      <c r="BK473" s="242"/>
      <c r="BL473" s="242"/>
      <c r="BM473" s="242"/>
      <c r="BN473" s="242"/>
      <c r="BO473" s="242"/>
      <c r="BP473" s="242"/>
      <c r="BQ473" s="242"/>
      <c r="BR473" s="242"/>
      <c r="BS473" s="242"/>
      <c r="BT473" s="242"/>
      <c r="BU473" s="242"/>
      <c r="BV473" s="242"/>
      <c r="BW473" s="242"/>
      <c r="BX473" s="242"/>
      <c r="BY473" s="242"/>
      <c r="BZ473" s="243"/>
      <c r="CA473" s="32"/>
      <c r="CB473" s="32"/>
      <c r="CC473" s="32"/>
      <c r="CD473" s="32"/>
      <c r="CE473" s="33"/>
      <c r="CF473" s="19"/>
    </row>
    <row r="474" spans="1:84" s="76" customFormat="1" ht="28.5" customHeight="1">
      <c r="A474" s="129"/>
      <c r="B474" s="130"/>
      <c r="C474" s="130"/>
      <c r="D474" s="131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4"/>
      <c r="P474" s="102"/>
      <c r="Q474" s="103"/>
      <c r="R474" s="103"/>
      <c r="S474" s="103"/>
      <c r="T474" s="103"/>
      <c r="U474" s="103"/>
      <c r="V474" s="103"/>
      <c r="W474" s="103"/>
      <c r="X474" s="103"/>
      <c r="Y474" s="104"/>
      <c r="Z474" s="162" t="s">
        <v>79</v>
      </c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4"/>
      <c r="AM474" s="50"/>
      <c r="AN474" s="12"/>
      <c r="AO474" s="12"/>
      <c r="AP474" s="12"/>
      <c r="AQ474" s="12"/>
      <c r="AR474" s="12"/>
      <c r="AS474" s="34"/>
      <c r="AT474" s="16"/>
      <c r="AU474" s="16"/>
      <c r="AV474" s="35"/>
      <c r="AW474" s="205">
        <v>786</v>
      </c>
      <c r="AX474" s="206"/>
      <c r="AY474" s="206"/>
      <c r="AZ474" s="206"/>
      <c r="BA474" s="206"/>
      <c r="BB474" s="207"/>
      <c r="BC474" s="205">
        <v>576</v>
      </c>
      <c r="BD474" s="206"/>
      <c r="BE474" s="206"/>
      <c r="BF474" s="206"/>
      <c r="BG474" s="206"/>
      <c r="BH474" s="207"/>
      <c r="BI474" s="241" t="s">
        <v>103</v>
      </c>
      <c r="BJ474" s="242"/>
      <c r="BK474" s="242"/>
      <c r="BL474" s="242"/>
      <c r="BM474" s="242"/>
      <c r="BN474" s="242"/>
      <c r="BO474" s="242"/>
      <c r="BP474" s="242"/>
      <c r="BQ474" s="242"/>
      <c r="BR474" s="242"/>
      <c r="BS474" s="242"/>
      <c r="BT474" s="242"/>
      <c r="BU474" s="242"/>
      <c r="BV474" s="242"/>
      <c r="BW474" s="242"/>
      <c r="BX474" s="242"/>
      <c r="BY474" s="242"/>
      <c r="BZ474" s="243"/>
      <c r="CA474" s="48"/>
      <c r="CB474" s="48"/>
      <c r="CC474" s="48"/>
      <c r="CD474" s="48"/>
      <c r="CE474" s="49"/>
      <c r="CF474" s="19"/>
    </row>
    <row r="475" spans="1:84" s="76" customFormat="1" ht="49.5" customHeight="1">
      <c r="A475" s="129"/>
      <c r="B475" s="130"/>
      <c r="C475" s="130"/>
      <c r="D475" s="131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4"/>
      <c r="P475" s="102"/>
      <c r="Q475" s="103"/>
      <c r="R475" s="103"/>
      <c r="S475" s="103"/>
      <c r="T475" s="103"/>
      <c r="U475" s="103"/>
      <c r="V475" s="103"/>
      <c r="W475" s="103"/>
      <c r="X475" s="103"/>
      <c r="Y475" s="104"/>
      <c r="Z475" s="162" t="s">
        <v>98</v>
      </c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4"/>
      <c r="AM475" s="28"/>
      <c r="AN475" s="6"/>
      <c r="AO475" s="6"/>
      <c r="AP475" s="6"/>
      <c r="AQ475" s="6"/>
      <c r="AR475" s="6"/>
      <c r="AS475" s="29"/>
      <c r="AT475" s="8"/>
      <c r="AU475" s="8"/>
      <c r="AV475" s="30"/>
      <c r="AW475" s="205">
        <v>460</v>
      </c>
      <c r="AX475" s="206"/>
      <c r="AY475" s="206"/>
      <c r="AZ475" s="206"/>
      <c r="BA475" s="206"/>
      <c r="BB475" s="207"/>
      <c r="BC475" s="205">
        <v>333</v>
      </c>
      <c r="BD475" s="206"/>
      <c r="BE475" s="206"/>
      <c r="BF475" s="206"/>
      <c r="BG475" s="206"/>
      <c r="BH475" s="207"/>
      <c r="BI475" s="241" t="s">
        <v>132</v>
      </c>
      <c r="BJ475" s="242"/>
      <c r="BK475" s="242"/>
      <c r="BL475" s="242"/>
      <c r="BM475" s="242"/>
      <c r="BN475" s="242"/>
      <c r="BO475" s="242"/>
      <c r="BP475" s="242"/>
      <c r="BQ475" s="242"/>
      <c r="BR475" s="242"/>
      <c r="BS475" s="242"/>
      <c r="BT475" s="242"/>
      <c r="BU475" s="242"/>
      <c r="BV475" s="242"/>
      <c r="BW475" s="242"/>
      <c r="BX475" s="242"/>
      <c r="BY475" s="242"/>
      <c r="BZ475" s="243"/>
      <c r="CA475" s="32"/>
      <c r="CB475" s="32"/>
      <c r="CC475" s="32"/>
      <c r="CD475" s="32"/>
      <c r="CE475" s="33"/>
      <c r="CF475" s="19"/>
    </row>
    <row r="476" spans="1:84" s="76" customFormat="1" ht="28.5" customHeight="1">
      <c r="A476" s="129"/>
      <c r="B476" s="130"/>
      <c r="C476" s="130"/>
      <c r="D476" s="131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4"/>
      <c r="P476" s="102"/>
      <c r="Q476" s="103"/>
      <c r="R476" s="103"/>
      <c r="S476" s="103"/>
      <c r="T476" s="103"/>
      <c r="U476" s="103"/>
      <c r="V476" s="103"/>
      <c r="W476" s="103"/>
      <c r="X476" s="103"/>
      <c r="Y476" s="104"/>
      <c r="Z476" s="162" t="s">
        <v>75</v>
      </c>
      <c r="AA476" s="163"/>
      <c r="AB476" s="163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4"/>
      <c r="AM476" s="44"/>
      <c r="AN476" s="17"/>
      <c r="AO476" s="17"/>
      <c r="AP476" s="17"/>
      <c r="AQ476" s="17"/>
      <c r="AR476" s="17"/>
      <c r="AS476" s="14"/>
      <c r="AT476" s="15"/>
      <c r="AU476" s="15"/>
      <c r="AV476" s="43"/>
      <c r="AW476" s="205">
        <v>152</v>
      </c>
      <c r="AX476" s="206"/>
      <c r="AY476" s="206"/>
      <c r="AZ476" s="206"/>
      <c r="BA476" s="206"/>
      <c r="BB476" s="207"/>
      <c r="BC476" s="205">
        <v>110</v>
      </c>
      <c r="BD476" s="206"/>
      <c r="BE476" s="206"/>
      <c r="BF476" s="206"/>
      <c r="BG476" s="206"/>
      <c r="BH476" s="207"/>
      <c r="BI476" s="241" t="s">
        <v>103</v>
      </c>
      <c r="BJ476" s="242"/>
      <c r="BK476" s="242"/>
      <c r="BL476" s="242"/>
      <c r="BM476" s="242"/>
      <c r="BN476" s="242"/>
      <c r="BO476" s="242"/>
      <c r="BP476" s="242"/>
      <c r="BQ476" s="242"/>
      <c r="BR476" s="242"/>
      <c r="BS476" s="242"/>
      <c r="BT476" s="242"/>
      <c r="BU476" s="242"/>
      <c r="BV476" s="242"/>
      <c r="BW476" s="242"/>
      <c r="BX476" s="242"/>
      <c r="BY476" s="242"/>
      <c r="BZ476" s="243"/>
      <c r="CA476" s="23"/>
      <c r="CB476" s="23"/>
      <c r="CC476" s="23"/>
      <c r="CD476" s="23"/>
      <c r="CE476" s="24"/>
      <c r="CF476" s="19"/>
    </row>
    <row r="477" spans="1:84" s="76" customFormat="1" ht="28.5" customHeight="1">
      <c r="A477" s="129"/>
      <c r="B477" s="130"/>
      <c r="C477" s="130"/>
      <c r="D477" s="131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4"/>
      <c r="P477" s="102"/>
      <c r="Q477" s="103"/>
      <c r="R477" s="103"/>
      <c r="S477" s="103"/>
      <c r="T477" s="103"/>
      <c r="U477" s="103"/>
      <c r="V477" s="103"/>
      <c r="W477" s="103"/>
      <c r="X477" s="103"/>
      <c r="Y477" s="104"/>
      <c r="Z477" s="162" t="s">
        <v>76</v>
      </c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4"/>
      <c r="AM477" s="28"/>
      <c r="AN477" s="6"/>
      <c r="AO477" s="6"/>
      <c r="AP477" s="6"/>
      <c r="AQ477" s="6"/>
      <c r="AR477" s="6"/>
      <c r="AS477" s="29"/>
      <c r="AT477" s="8"/>
      <c r="AU477" s="8"/>
      <c r="AV477" s="30"/>
      <c r="AW477" s="205">
        <v>541</v>
      </c>
      <c r="AX477" s="206"/>
      <c r="AY477" s="206"/>
      <c r="AZ477" s="206"/>
      <c r="BA477" s="206"/>
      <c r="BB477" s="207"/>
      <c r="BC477" s="205">
        <v>391</v>
      </c>
      <c r="BD477" s="206"/>
      <c r="BE477" s="206"/>
      <c r="BF477" s="206"/>
      <c r="BG477" s="206"/>
      <c r="BH477" s="207"/>
      <c r="BI477" s="241" t="s">
        <v>103</v>
      </c>
      <c r="BJ477" s="242"/>
      <c r="BK477" s="242"/>
      <c r="BL477" s="242"/>
      <c r="BM477" s="242"/>
      <c r="BN477" s="242"/>
      <c r="BO477" s="242"/>
      <c r="BP477" s="242"/>
      <c r="BQ477" s="242"/>
      <c r="BR477" s="242"/>
      <c r="BS477" s="242"/>
      <c r="BT477" s="242"/>
      <c r="BU477" s="242"/>
      <c r="BV477" s="242"/>
      <c r="BW477" s="242"/>
      <c r="BX477" s="242"/>
      <c r="BY477" s="242"/>
      <c r="BZ477" s="243"/>
      <c r="CA477" s="32"/>
      <c r="CB477" s="32"/>
      <c r="CC477" s="32"/>
      <c r="CD477" s="32"/>
      <c r="CE477" s="33"/>
      <c r="CF477" s="19"/>
    </row>
    <row r="478" spans="1:84" s="76" customFormat="1" ht="110.25" customHeight="1">
      <c r="A478" s="132"/>
      <c r="B478" s="133"/>
      <c r="C478" s="133"/>
      <c r="D478" s="134"/>
      <c r="E478" s="105"/>
      <c r="F478" s="106"/>
      <c r="G478" s="106"/>
      <c r="H478" s="106"/>
      <c r="I478" s="106"/>
      <c r="J478" s="106"/>
      <c r="K478" s="106"/>
      <c r="L478" s="106"/>
      <c r="M478" s="106"/>
      <c r="N478" s="106"/>
      <c r="O478" s="107"/>
      <c r="P478" s="105"/>
      <c r="Q478" s="106"/>
      <c r="R478" s="106"/>
      <c r="S478" s="106"/>
      <c r="T478" s="106"/>
      <c r="U478" s="106"/>
      <c r="V478" s="106"/>
      <c r="W478" s="106"/>
      <c r="X478" s="106"/>
      <c r="Y478" s="107"/>
      <c r="Z478" s="159" t="s">
        <v>99</v>
      </c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1"/>
      <c r="AM478" s="45"/>
      <c r="AN478" s="46"/>
      <c r="AO478" s="46"/>
      <c r="AP478" s="46"/>
      <c r="AQ478" s="46"/>
      <c r="AR478" s="46"/>
      <c r="AS478" s="37"/>
      <c r="AT478" s="38"/>
      <c r="AU478" s="38"/>
      <c r="AV478" s="39"/>
      <c r="AW478" s="205">
        <v>62</v>
      </c>
      <c r="AX478" s="206"/>
      <c r="AY478" s="206"/>
      <c r="AZ478" s="206"/>
      <c r="BA478" s="206"/>
      <c r="BB478" s="207"/>
      <c r="BC478" s="205">
        <v>45</v>
      </c>
      <c r="BD478" s="206"/>
      <c r="BE478" s="206"/>
      <c r="BF478" s="206"/>
      <c r="BG478" s="206"/>
      <c r="BH478" s="207"/>
      <c r="BI478" s="241" t="s">
        <v>103</v>
      </c>
      <c r="BJ478" s="242"/>
      <c r="BK478" s="242"/>
      <c r="BL478" s="242"/>
      <c r="BM478" s="242"/>
      <c r="BN478" s="242"/>
      <c r="BO478" s="242"/>
      <c r="BP478" s="242"/>
      <c r="BQ478" s="242"/>
      <c r="BR478" s="242"/>
      <c r="BS478" s="242"/>
      <c r="BT478" s="242"/>
      <c r="BU478" s="242"/>
      <c r="BV478" s="242"/>
      <c r="BW478" s="242"/>
      <c r="BX478" s="242"/>
      <c r="BY478" s="242"/>
      <c r="BZ478" s="243"/>
      <c r="CA478" s="25"/>
      <c r="CB478" s="25"/>
      <c r="CC478" s="25"/>
      <c r="CD478" s="25"/>
      <c r="CE478" s="26"/>
      <c r="CF478" s="19"/>
    </row>
    <row r="479" spans="1:83" ht="4.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</row>
    <row r="480" spans="1:83" ht="15">
      <c r="A480" s="275" t="s">
        <v>31</v>
      </c>
      <c r="B480" s="275"/>
      <c r="C480" s="275"/>
      <c r="D480" s="275"/>
      <c r="E480" s="275"/>
      <c r="F480" s="275"/>
      <c r="G480" s="275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/>
      <c r="AA480" s="275"/>
      <c r="AB480" s="275"/>
      <c r="AC480" s="275"/>
      <c r="AD480" s="275"/>
      <c r="AE480" s="275"/>
      <c r="AF480" s="275"/>
      <c r="AG480" s="275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75"/>
      <c r="AR480" s="275"/>
      <c r="AS480" s="275"/>
      <c r="AT480" s="275"/>
      <c r="AU480" s="275"/>
      <c r="AV480" s="275"/>
      <c r="AW480" s="275"/>
      <c r="AX480" s="275"/>
      <c r="AY480" s="275"/>
      <c r="AZ480" s="275"/>
      <c r="BA480" s="275"/>
      <c r="BB480" s="275"/>
      <c r="BC480" s="275"/>
      <c r="BD480" s="275"/>
      <c r="BE480" s="275"/>
      <c r="BF480" s="275"/>
      <c r="BG480" s="275"/>
      <c r="BH480" s="275"/>
      <c r="BI480" s="275"/>
      <c r="BJ480" s="275"/>
      <c r="BK480" s="275"/>
      <c r="BL480" s="275"/>
      <c r="BM480" s="275"/>
      <c r="BN480" s="275"/>
      <c r="BO480" s="275"/>
      <c r="BP480" s="275"/>
      <c r="BQ480" s="275"/>
      <c r="BR480" s="275"/>
      <c r="BS480" s="275"/>
      <c r="BT480" s="275"/>
      <c r="BU480" s="275"/>
      <c r="BV480" s="275"/>
      <c r="BW480" s="275"/>
      <c r="BX480" s="275"/>
      <c r="BY480" s="275"/>
      <c r="BZ480" s="275"/>
      <c r="CA480" s="275"/>
      <c r="CB480" s="275"/>
      <c r="CC480" s="275"/>
      <c r="CD480" s="275"/>
      <c r="CE480" s="275"/>
    </row>
    <row r="481" spans="1:84" s="56" customFormat="1" ht="11.25">
      <c r="A481" s="274" t="s">
        <v>110</v>
      </c>
      <c r="B481" s="275"/>
      <c r="C481" s="275"/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  <c r="T481" s="275"/>
      <c r="U481" s="275"/>
      <c r="V481" s="275"/>
      <c r="W481" s="275"/>
      <c r="X481" s="275"/>
      <c r="Y481" s="275"/>
      <c r="Z481" s="275"/>
      <c r="AA481" s="275"/>
      <c r="AB481" s="275"/>
      <c r="AC481" s="275"/>
      <c r="AD481" s="275"/>
      <c r="AE481" s="275"/>
      <c r="AF481" s="275"/>
      <c r="AG481" s="275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5"/>
      <c r="AR481" s="275"/>
      <c r="AS481" s="275"/>
      <c r="AT481" s="275"/>
      <c r="AU481" s="275"/>
      <c r="AV481" s="275"/>
      <c r="AW481" s="275"/>
      <c r="AX481" s="275"/>
      <c r="AY481" s="275"/>
      <c r="AZ481" s="275"/>
      <c r="BA481" s="275"/>
      <c r="BB481" s="275"/>
      <c r="BC481" s="275"/>
      <c r="BD481" s="275"/>
      <c r="BE481" s="275"/>
      <c r="BF481" s="275"/>
      <c r="BG481" s="275"/>
      <c r="BH481" s="275"/>
      <c r="BI481" s="275"/>
      <c r="BJ481" s="275"/>
      <c r="BK481" s="275"/>
      <c r="BL481" s="275"/>
      <c r="BM481" s="275"/>
      <c r="BN481" s="275"/>
      <c r="BO481" s="275"/>
      <c r="BP481" s="275"/>
      <c r="BQ481" s="275"/>
      <c r="BR481" s="275"/>
      <c r="BS481" s="275"/>
      <c r="BT481" s="275"/>
      <c r="BU481" s="275"/>
      <c r="BV481" s="275"/>
      <c r="BW481" s="275"/>
      <c r="BX481" s="275"/>
      <c r="BY481" s="275"/>
      <c r="BZ481" s="275"/>
      <c r="CA481" s="275"/>
      <c r="CB481" s="275"/>
      <c r="CC481" s="275"/>
      <c r="CD481" s="275"/>
      <c r="CE481" s="275"/>
      <c r="CF481" s="55"/>
    </row>
    <row r="482" spans="1:84" s="56" customFormat="1" ht="24" customHeight="1">
      <c r="A482" s="274" t="s">
        <v>111</v>
      </c>
      <c r="B482" s="275"/>
      <c r="C482" s="275"/>
      <c r="D482" s="275"/>
      <c r="E482" s="275"/>
      <c r="F482" s="275"/>
      <c r="G482" s="275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5"/>
      <c r="AA482" s="275"/>
      <c r="AB482" s="275"/>
      <c r="AC482" s="275"/>
      <c r="AD482" s="275"/>
      <c r="AE482" s="275"/>
      <c r="AF482" s="275"/>
      <c r="AG482" s="275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5"/>
      <c r="AR482" s="275"/>
      <c r="AS482" s="275"/>
      <c r="AT482" s="275"/>
      <c r="AU482" s="275"/>
      <c r="AV482" s="275"/>
      <c r="AW482" s="275"/>
      <c r="AX482" s="275"/>
      <c r="AY482" s="275"/>
      <c r="AZ482" s="275"/>
      <c r="BA482" s="275"/>
      <c r="BB482" s="275"/>
      <c r="BC482" s="275"/>
      <c r="BD482" s="275"/>
      <c r="BE482" s="275"/>
      <c r="BF482" s="275"/>
      <c r="BG482" s="275"/>
      <c r="BH482" s="275"/>
      <c r="BI482" s="275"/>
      <c r="BJ482" s="275"/>
      <c r="BK482" s="275"/>
      <c r="BL482" s="275"/>
      <c r="BM482" s="275"/>
      <c r="BN482" s="275"/>
      <c r="BO482" s="275"/>
      <c r="BP482" s="275"/>
      <c r="BQ482" s="275"/>
      <c r="BR482" s="275"/>
      <c r="BS482" s="275"/>
      <c r="BT482" s="275"/>
      <c r="BU482" s="275"/>
      <c r="BV482" s="275"/>
      <c r="BW482" s="275"/>
      <c r="BX482" s="275"/>
      <c r="BY482" s="275"/>
      <c r="BZ482" s="275"/>
      <c r="CA482" s="275"/>
      <c r="CB482" s="275"/>
      <c r="CC482" s="275"/>
      <c r="CD482" s="275"/>
      <c r="CE482" s="275"/>
      <c r="CF482" s="55"/>
    </row>
    <row r="483" spans="1:84" s="56" customFormat="1" ht="4.5" customHeight="1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5"/>
    </row>
    <row r="484" spans="1:83" ht="18">
      <c r="A484" s="265" t="s">
        <v>63</v>
      </c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  <c r="AJ484" s="265"/>
      <c r="AK484" s="265"/>
      <c r="AL484" s="265"/>
      <c r="AM484" s="265"/>
      <c r="AN484" s="265"/>
      <c r="AO484" s="265"/>
      <c r="AP484" s="265"/>
      <c r="AQ484" s="265"/>
      <c r="AR484" s="265"/>
      <c r="AS484" s="265"/>
      <c r="AT484" s="265"/>
      <c r="AU484" s="265"/>
      <c r="AV484" s="265"/>
      <c r="AW484" s="265"/>
      <c r="AX484" s="265"/>
      <c r="AY484" s="265"/>
      <c r="AZ484" s="265"/>
      <c r="BA484" s="265"/>
      <c r="BB484" s="265"/>
      <c r="BC484" s="265"/>
      <c r="BD484" s="265"/>
      <c r="BE484" s="265"/>
      <c r="BF484" s="265"/>
      <c r="BG484" s="265"/>
      <c r="BH484" s="265"/>
      <c r="BI484" s="265"/>
      <c r="BJ484" s="265"/>
      <c r="BK484" s="265"/>
      <c r="BL484" s="265"/>
      <c r="BM484" s="265"/>
      <c r="BN484" s="265"/>
      <c r="BO484" s="265"/>
      <c r="BP484" s="265"/>
      <c r="BQ484" s="265"/>
      <c r="BR484" s="265"/>
      <c r="BS484" s="265"/>
      <c r="BT484" s="265"/>
      <c r="BU484" s="265"/>
      <c r="BV484" s="265"/>
      <c r="BW484" s="265"/>
      <c r="BX484" s="265"/>
      <c r="BY484" s="265"/>
      <c r="BZ484" s="265"/>
      <c r="CA484" s="265"/>
      <c r="CB484" s="265"/>
      <c r="CC484" s="265"/>
      <c r="CD484" s="265"/>
      <c r="CE484" s="265"/>
    </row>
    <row r="485" spans="1:83" ht="8.25" customHeight="1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  <c r="BB485" s="237"/>
      <c r="BC485" s="237"/>
      <c r="BD485" s="237"/>
      <c r="BE485" s="237"/>
      <c r="BF485" s="237"/>
      <c r="BG485" s="237"/>
      <c r="BH485" s="237"/>
      <c r="BI485" s="237"/>
      <c r="BJ485" s="237"/>
      <c r="BK485" s="237"/>
      <c r="BL485" s="237"/>
      <c r="BM485" s="237"/>
      <c r="BN485" s="237"/>
      <c r="BO485" s="237"/>
      <c r="BP485" s="237"/>
      <c r="BQ485" s="237"/>
      <c r="BR485" s="237"/>
      <c r="BS485" s="237"/>
      <c r="BT485" s="237"/>
      <c r="BU485" s="237"/>
      <c r="BV485" s="237"/>
      <c r="BW485" s="237"/>
      <c r="BX485" s="237"/>
      <c r="BY485" s="237"/>
      <c r="BZ485" s="237"/>
      <c r="CA485" s="237"/>
      <c r="CB485" s="237"/>
      <c r="CC485" s="237"/>
      <c r="CD485" s="237"/>
      <c r="CE485" s="237"/>
    </row>
    <row r="486" spans="1:83" ht="15">
      <c r="A486" s="257" t="s">
        <v>62</v>
      </c>
      <c r="B486" s="257"/>
      <c r="C486" s="257"/>
      <c r="D486" s="257"/>
      <c r="E486" s="257"/>
      <c r="F486" s="257"/>
      <c r="G486" s="257"/>
      <c r="H486" s="257"/>
      <c r="I486" s="257"/>
      <c r="J486" s="257"/>
      <c r="K486" s="257"/>
      <c r="L486" s="257"/>
      <c r="M486" s="257"/>
      <c r="N486" s="257"/>
      <c r="O486" s="257"/>
      <c r="P486" s="257"/>
      <c r="Q486" s="257"/>
      <c r="R486" s="257"/>
      <c r="S486" s="257"/>
      <c r="T486" s="257"/>
      <c r="U486" s="257"/>
      <c r="V486" s="257"/>
      <c r="W486" s="257"/>
      <c r="X486" s="257"/>
      <c r="Y486" s="257"/>
      <c r="Z486" s="257"/>
      <c r="AA486" s="257"/>
      <c r="AB486" s="257"/>
      <c r="AC486" s="257"/>
      <c r="AD486" s="257"/>
      <c r="AE486" s="257"/>
      <c r="AF486" s="257"/>
      <c r="AG486" s="257"/>
      <c r="AH486" s="257"/>
      <c r="AI486" s="257"/>
      <c r="AJ486" s="257"/>
      <c r="AK486" s="257"/>
      <c r="AL486" s="257"/>
      <c r="AM486" s="257"/>
      <c r="AN486" s="257"/>
      <c r="AO486" s="257"/>
      <c r="AP486" s="289"/>
      <c r="AQ486" s="289"/>
      <c r="AR486" s="289"/>
      <c r="AS486" s="289"/>
      <c r="AT486" s="289"/>
      <c r="AU486" s="224"/>
      <c r="AV486" s="224"/>
      <c r="AW486" s="224"/>
      <c r="AX486" s="224"/>
      <c r="AY486" s="224"/>
      <c r="AZ486" s="224"/>
      <c r="BA486" s="224"/>
      <c r="BB486" s="224"/>
      <c r="BC486" s="224"/>
      <c r="BD486" s="224"/>
      <c r="BE486" s="224"/>
      <c r="BF486" s="224"/>
      <c r="BG486" s="224"/>
      <c r="BH486" s="224"/>
      <c r="BI486" s="224"/>
      <c r="BJ486" s="224"/>
      <c r="BK486" s="224"/>
      <c r="BL486" s="224"/>
      <c r="BM486" s="224"/>
      <c r="BN486" s="224"/>
      <c r="BO486" s="224"/>
      <c r="BP486" s="224"/>
      <c r="BQ486" s="224"/>
      <c r="BR486" s="224"/>
      <c r="BS486" s="224"/>
      <c r="BT486" s="224"/>
      <c r="BU486" s="224"/>
      <c r="BV486" s="224"/>
      <c r="BW486" s="224"/>
      <c r="BX486" s="224"/>
      <c r="BY486" s="224"/>
      <c r="BZ486" s="224"/>
      <c r="CA486" s="224"/>
      <c r="CB486" s="224"/>
      <c r="CC486" s="224"/>
      <c r="CD486" s="224"/>
      <c r="CE486" s="224"/>
    </row>
    <row r="487" spans="1:83" ht="15.75" thickBot="1">
      <c r="A487" s="257"/>
      <c r="B487" s="257"/>
      <c r="C487" s="257"/>
      <c r="D487" s="257"/>
      <c r="E487" s="257"/>
      <c r="F487" s="257"/>
      <c r="G487" s="257"/>
      <c r="H487" s="257"/>
      <c r="I487" s="257"/>
      <c r="J487" s="257"/>
      <c r="K487" s="257"/>
      <c r="L487" s="257"/>
      <c r="M487" s="257"/>
      <c r="N487" s="257"/>
      <c r="O487" s="257"/>
      <c r="P487" s="257"/>
      <c r="Q487" s="257"/>
      <c r="R487" s="257"/>
      <c r="S487" s="257"/>
      <c r="T487" s="257"/>
      <c r="U487" s="257"/>
      <c r="V487" s="257"/>
      <c r="W487" s="257"/>
      <c r="X487" s="257"/>
      <c r="Y487" s="257"/>
      <c r="Z487" s="257"/>
      <c r="AA487" s="257"/>
      <c r="AB487" s="257"/>
      <c r="AC487" s="257"/>
      <c r="AD487" s="257"/>
      <c r="AE487" s="257"/>
      <c r="AF487" s="257"/>
      <c r="AG487" s="257"/>
      <c r="AH487" s="257"/>
      <c r="AI487" s="257"/>
      <c r="AJ487" s="257"/>
      <c r="AK487" s="257"/>
      <c r="AL487" s="257"/>
      <c r="AM487" s="257"/>
      <c r="AN487" s="257"/>
      <c r="AO487" s="257"/>
      <c r="AP487" s="257"/>
      <c r="AQ487" s="257"/>
      <c r="AR487" s="257"/>
      <c r="AS487" s="257"/>
      <c r="AT487" s="257"/>
      <c r="AU487" s="257"/>
      <c r="AV487" s="257"/>
      <c r="AW487" s="257"/>
      <c r="AX487" s="257"/>
      <c r="AY487" s="257"/>
      <c r="AZ487" s="257"/>
      <c r="BA487" s="257"/>
      <c r="BB487" s="257"/>
      <c r="BC487" s="257"/>
      <c r="BD487" s="257"/>
      <c r="BE487" s="257"/>
      <c r="BF487" s="257"/>
      <c r="BG487" s="257"/>
      <c r="BH487" s="257"/>
      <c r="BI487" s="257"/>
      <c r="BJ487" s="257"/>
      <c r="BK487" s="257"/>
      <c r="BL487" s="257"/>
      <c r="BM487" s="257"/>
      <c r="BN487" s="257"/>
      <c r="BO487" s="257"/>
      <c r="BP487" s="257"/>
      <c r="BQ487" s="257"/>
      <c r="BR487" s="257"/>
      <c r="BS487" s="257"/>
      <c r="BT487" s="257"/>
      <c r="BU487" s="257"/>
      <c r="BV487" s="257"/>
      <c r="BW487" s="257"/>
      <c r="BX487" s="257"/>
      <c r="BY487" s="257"/>
      <c r="BZ487" s="257"/>
      <c r="CA487" s="257"/>
      <c r="CB487" s="257"/>
      <c r="CC487" s="257"/>
      <c r="CD487" s="257"/>
      <c r="CE487" s="257"/>
    </row>
    <row r="488" spans="1:83" ht="15">
      <c r="A488" s="67" t="s">
        <v>51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71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40"/>
      <c r="AT488" s="240"/>
      <c r="AU488" s="240"/>
      <c r="AV488" s="240"/>
      <c r="AW488" s="240"/>
      <c r="AX488" s="240"/>
      <c r="AY488" s="240"/>
      <c r="AZ488" s="240"/>
      <c r="BA488" s="240"/>
      <c r="BB488" s="27"/>
      <c r="BC488" s="27"/>
      <c r="BD488" s="222" t="s">
        <v>69</v>
      </c>
      <c r="BE488" s="222"/>
      <c r="BF488" s="222"/>
      <c r="BG488" s="222"/>
      <c r="BH488" s="222"/>
      <c r="BI488" s="222"/>
      <c r="BJ488" s="222"/>
      <c r="BK488" s="222"/>
      <c r="BL488" s="222"/>
      <c r="BM488" s="222"/>
      <c r="BN488" s="222"/>
      <c r="BO488" s="222"/>
      <c r="BP488" s="222"/>
      <c r="BQ488" s="222"/>
      <c r="BR488" s="222"/>
      <c r="BS488" s="222"/>
      <c r="BT488" s="222"/>
      <c r="BU488" s="223"/>
      <c r="BV488" s="280"/>
      <c r="BW488" s="281"/>
      <c r="BX488" s="281"/>
      <c r="BY488" s="281"/>
      <c r="BZ488" s="281"/>
      <c r="CA488" s="281"/>
      <c r="CB488" s="281"/>
      <c r="CC488" s="281"/>
      <c r="CD488" s="281"/>
      <c r="CE488" s="282"/>
    </row>
    <row r="489" spans="1:83" ht="15">
      <c r="A489" s="240"/>
      <c r="B489" s="240"/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64"/>
      <c r="W489" s="240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40"/>
      <c r="AT489" s="240"/>
      <c r="AU489" s="240"/>
      <c r="AV489" s="240"/>
      <c r="AW489" s="240"/>
      <c r="AX489" s="240"/>
      <c r="AY489" s="240"/>
      <c r="AZ489" s="240"/>
      <c r="BA489" s="240"/>
      <c r="BB489" s="27"/>
      <c r="BC489" s="27"/>
      <c r="BD489" s="222"/>
      <c r="BE489" s="222"/>
      <c r="BF489" s="222"/>
      <c r="BG489" s="222"/>
      <c r="BH489" s="222"/>
      <c r="BI489" s="222"/>
      <c r="BJ489" s="222"/>
      <c r="BK489" s="222"/>
      <c r="BL489" s="222"/>
      <c r="BM489" s="222"/>
      <c r="BN489" s="222"/>
      <c r="BO489" s="222"/>
      <c r="BP489" s="222"/>
      <c r="BQ489" s="222"/>
      <c r="BR489" s="222"/>
      <c r="BS489" s="222"/>
      <c r="BT489" s="222"/>
      <c r="BU489" s="223"/>
      <c r="BV489" s="283"/>
      <c r="BW489" s="284"/>
      <c r="BX489" s="284"/>
      <c r="BY489" s="284"/>
      <c r="BZ489" s="284"/>
      <c r="CA489" s="284"/>
      <c r="CB489" s="284"/>
      <c r="CC489" s="284"/>
      <c r="CD489" s="284"/>
      <c r="CE489" s="285"/>
    </row>
    <row r="490" spans="1:83" ht="15.75" thickBot="1">
      <c r="A490" s="68" t="s">
        <v>52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71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27"/>
      <c r="BC490" s="27"/>
      <c r="BD490" s="222"/>
      <c r="BE490" s="222"/>
      <c r="BF490" s="222"/>
      <c r="BG490" s="222"/>
      <c r="BH490" s="222"/>
      <c r="BI490" s="222"/>
      <c r="BJ490" s="222"/>
      <c r="BK490" s="222"/>
      <c r="BL490" s="222"/>
      <c r="BM490" s="222"/>
      <c r="BN490" s="222"/>
      <c r="BO490" s="222"/>
      <c r="BP490" s="222"/>
      <c r="BQ490" s="222"/>
      <c r="BR490" s="222"/>
      <c r="BS490" s="222"/>
      <c r="BT490" s="222"/>
      <c r="BU490" s="223"/>
      <c r="BV490" s="286"/>
      <c r="BW490" s="287"/>
      <c r="BX490" s="287"/>
      <c r="BY490" s="287"/>
      <c r="BZ490" s="287"/>
      <c r="CA490" s="287"/>
      <c r="CB490" s="287"/>
      <c r="CC490" s="287"/>
      <c r="CD490" s="287"/>
      <c r="CE490" s="288"/>
    </row>
    <row r="491" spans="1:83" ht="1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7"/>
      <c r="AM491" s="237"/>
      <c r="AN491" s="237"/>
      <c r="AO491" s="237"/>
      <c r="AP491" s="237"/>
      <c r="AQ491" s="237"/>
      <c r="AR491" s="237"/>
      <c r="AS491" s="237"/>
      <c r="AT491" s="237"/>
      <c r="AU491" s="237"/>
      <c r="AV491" s="237"/>
      <c r="AW491" s="237"/>
      <c r="AX491" s="237"/>
      <c r="AY491" s="237"/>
      <c r="AZ491" s="237"/>
      <c r="BA491" s="237"/>
      <c r="BB491" s="237"/>
      <c r="BC491" s="237"/>
      <c r="BD491" s="237"/>
      <c r="BE491" s="237"/>
      <c r="BF491" s="237"/>
      <c r="BG491" s="237"/>
      <c r="BH491" s="237"/>
      <c r="BI491" s="237"/>
      <c r="BJ491" s="237"/>
      <c r="BK491" s="237"/>
      <c r="BL491" s="237"/>
      <c r="BM491" s="237"/>
      <c r="BN491" s="237"/>
      <c r="BO491" s="237"/>
      <c r="BP491" s="237"/>
      <c r="BQ491" s="237"/>
      <c r="BR491" s="237"/>
      <c r="BS491" s="237"/>
      <c r="BT491" s="237"/>
      <c r="BU491" s="237"/>
      <c r="BV491" s="237"/>
      <c r="BW491" s="237"/>
      <c r="BX491" s="237"/>
      <c r="BY491" s="237"/>
      <c r="BZ491" s="237"/>
      <c r="CA491" s="237"/>
      <c r="CB491" s="237"/>
      <c r="CC491" s="237"/>
      <c r="CD491" s="237"/>
      <c r="CE491" s="237"/>
    </row>
    <row r="492" spans="1:83" ht="15">
      <c r="A492" s="237" t="s">
        <v>53</v>
      </c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  <c r="AL492" s="237"/>
      <c r="AM492" s="237"/>
      <c r="AN492" s="237"/>
      <c r="AO492" s="237"/>
      <c r="AP492" s="237"/>
      <c r="AQ492" s="237"/>
      <c r="AR492" s="237"/>
      <c r="AS492" s="237"/>
      <c r="AT492" s="237"/>
      <c r="AU492" s="237"/>
      <c r="AV492" s="237"/>
      <c r="AW492" s="237"/>
      <c r="AX492" s="237"/>
      <c r="AY492" s="237"/>
      <c r="AZ492" s="237"/>
      <c r="BA492" s="237"/>
      <c r="BB492" s="237"/>
      <c r="BC492" s="237"/>
      <c r="BD492" s="237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</row>
    <row r="493" spans="1:83" ht="15">
      <c r="A493" s="237" t="s">
        <v>57</v>
      </c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  <c r="AL493" s="237"/>
      <c r="AM493" s="237"/>
      <c r="AN493" s="237"/>
      <c r="AO493" s="237"/>
      <c r="AP493" s="237"/>
      <c r="AQ493" s="237"/>
      <c r="AR493" s="237"/>
      <c r="AS493" s="237"/>
      <c r="AT493" s="237"/>
      <c r="AU493" s="237"/>
      <c r="AV493" s="237"/>
      <c r="AW493" s="237"/>
      <c r="AX493" s="237"/>
      <c r="AY493" s="237"/>
      <c r="AZ493" s="237"/>
      <c r="BA493" s="237"/>
      <c r="BB493" s="237"/>
      <c r="BC493" s="237"/>
      <c r="BD493" s="237"/>
      <c r="BE493" s="237"/>
      <c r="BF493" s="237"/>
      <c r="BG493" s="237"/>
      <c r="BH493" s="237"/>
      <c r="BI493" s="237"/>
      <c r="BJ493" s="237"/>
      <c r="BK493" s="237"/>
      <c r="BL493" s="237"/>
      <c r="BM493" s="237"/>
      <c r="BN493" s="237"/>
      <c r="BO493" s="237"/>
      <c r="BP493" s="237"/>
      <c r="BQ493" s="237"/>
      <c r="BR493" s="237"/>
      <c r="BS493" s="237"/>
      <c r="BT493" s="237"/>
      <c r="BU493" s="237"/>
      <c r="BV493" s="237"/>
      <c r="BW493" s="237"/>
      <c r="BX493" s="237"/>
      <c r="BY493" s="237"/>
      <c r="BZ493" s="237"/>
      <c r="CA493" s="237"/>
      <c r="CB493" s="237"/>
      <c r="CC493" s="237"/>
      <c r="CD493" s="237"/>
      <c r="CE493" s="237"/>
    </row>
    <row r="494" spans="1:83" ht="6" customHeight="1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  <c r="AL494" s="237"/>
      <c r="AM494" s="237"/>
      <c r="AN494" s="237"/>
      <c r="AO494" s="237"/>
      <c r="AP494" s="237"/>
      <c r="AQ494" s="237"/>
      <c r="AR494" s="237"/>
      <c r="AS494" s="237"/>
      <c r="AT494" s="237"/>
      <c r="AU494" s="237"/>
      <c r="AV494" s="237"/>
      <c r="AW494" s="237"/>
      <c r="AX494" s="237"/>
      <c r="AY494" s="237"/>
      <c r="AZ494" s="237"/>
      <c r="BA494" s="237"/>
      <c r="BB494" s="237"/>
      <c r="BC494" s="237"/>
      <c r="BD494" s="237"/>
      <c r="BE494" s="237"/>
      <c r="BF494" s="237"/>
      <c r="BG494" s="237"/>
      <c r="BH494" s="237"/>
      <c r="BI494" s="237"/>
      <c r="BJ494" s="237"/>
      <c r="BK494" s="237"/>
      <c r="BL494" s="237"/>
      <c r="BM494" s="237"/>
      <c r="BN494" s="237"/>
      <c r="BO494" s="237"/>
      <c r="BP494" s="237"/>
      <c r="BQ494" s="237"/>
      <c r="BR494" s="237"/>
      <c r="BS494" s="237"/>
      <c r="BT494" s="237"/>
      <c r="BU494" s="237"/>
      <c r="BV494" s="237"/>
      <c r="BW494" s="237"/>
      <c r="BX494" s="237"/>
      <c r="BY494" s="237"/>
      <c r="BZ494" s="237"/>
      <c r="CA494" s="237"/>
      <c r="CB494" s="237"/>
      <c r="CC494" s="237"/>
      <c r="CD494" s="237"/>
      <c r="CE494" s="237"/>
    </row>
    <row r="495" spans="1:83" ht="15" customHeight="1">
      <c r="A495" s="147" t="s">
        <v>41</v>
      </c>
      <c r="B495" s="147"/>
      <c r="C495" s="147"/>
      <c r="D495" s="147"/>
      <c r="E495" s="147" t="s">
        <v>35</v>
      </c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 t="s">
        <v>59</v>
      </c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5" t="s">
        <v>28</v>
      </c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  <c r="BQ495" s="145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6"/>
    </row>
    <row r="496" spans="1:83" ht="48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68" t="s">
        <v>42</v>
      </c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70"/>
      <c r="AX496" s="273" t="s">
        <v>25</v>
      </c>
      <c r="AY496" s="273"/>
      <c r="AZ496" s="273"/>
      <c r="BA496" s="273"/>
      <c r="BB496" s="273"/>
      <c r="BC496" s="273"/>
      <c r="BD496" s="273"/>
      <c r="BE496" s="273"/>
      <c r="BF496" s="273"/>
      <c r="BG496" s="273"/>
      <c r="BH496" s="180" t="s">
        <v>32</v>
      </c>
      <c r="BI496" s="181"/>
      <c r="BJ496" s="181"/>
      <c r="BK496" s="181"/>
      <c r="BL496" s="181"/>
      <c r="BM496" s="182"/>
      <c r="BN496" s="180" t="s">
        <v>33</v>
      </c>
      <c r="BO496" s="181"/>
      <c r="BP496" s="181"/>
      <c r="BQ496" s="181"/>
      <c r="BR496" s="181"/>
      <c r="BS496" s="182"/>
      <c r="BT496" s="180" t="s">
        <v>34</v>
      </c>
      <c r="BU496" s="181"/>
      <c r="BV496" s="181"/>
      <c r="BW496" s="181"/>
      <c r="BX496" s="181"/>
      <c r="BY496" s="181"/>
      <c r="BZ496" s="181"/>
      <c r="CA496" s="181"/>
      <c r="CB496" s="181"/>
      <c r="CC496" s="181"/>
      <c r="CD496" s="181"/>
      <c r="CE496" s="182"/>
    </row>
    <row r="497" spans="1:83" ht="15" customHeight="1">
      <c r="A497" s="147"/>
      <c r="B497" s="147"/>
      <c r="C497" s="147"/>
      <c r="D497" s="147"/>
      <c r="E497" s="147" t="s">
        <v>42</v>
      </c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 t="s">
        <v>42</v>
      </c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71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2"/>
      <c r="AT497" s="172"/>
      <c r="AU497" s="172"/>
      <c r="AV497" s="172"/>
      <c r="AW497" s="173"/>
      <c r="AX497" s="273" t="s">
        <v>43</v>
      </c>
      <c r="AY497" s="273"/>
      <c r="AZ497" s="273"/>
      <c r="BA497" s="273"/>
      <c r="BB497" s="279" t="s">
        <v>26</v>
      </c>
      <c r="BC497" s="279"/>
      <c r="BD497" s="279"/>
      <c r="BE497" s="279"/>
      <c r="BF497" s="279"/>
      <c r="BG497" s="279"/>
      <c r="BH497" s="183"/>
      <c r="BI497" s="184"/>
      <c r="BJ497" s="184"/>
      <c r="BK497" s="184"/>
      <c r="BL497" s="184"/>
      <c r="BM497" s="185"/>
      <c r="BN497" s="183"/>
      <c r="BO497" s="184"/>
      <c r="BP497" s="184"/>
      <c r="BQ497" s="184"/>
      <c r="BR497" s="184"/>
      <c r="BS497" s="185"/>
      <c r="BT497" s="183"/>
      <c r="BU497" s="184"/>
      <c r="BV497" s="184"/>
      <c r="BW497" s="184"/>
      <c r="BX497" s="184"/>
      <c r="BY497" s="184"/>
      <c r="BZ497" s="184"/>
      <c r="CA497" s="184"/>
      <c r="CB497" s="184"/>
      <c r="CC497" s="184"/>
      <c r="CD497" s="184"/>
      <c r="CE497" s="185"/>
    </row>
    <row r="498" spans="1:83" ht="15.75" customHeight="1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74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6"/>
      <c r="AX498" s="273"/>
      <c r="AY498" s="273"/>
      <c r="AZ498" s="273"/>
      <c r="BA498" s="273"/>
      <c r="BB498" s="279"/>
      <c r="BC498" s="279"/>
      <c r="BD498" s="279"/>
      <c r="BE498" s="279"/>
      <c r="BF498" s="279"/>
      <c r="BG498" s="279"/>
      <c r="BH498" s="186"/>
      <c r="BI498" s="187"/>
      <c r="BJ498" s="187"/>
      <c r="BK498" s="187"/>
      <c r="BL498" s="187"/>
      <c r="BM498" s="188"/>
      <c r="BN498" s="186"/>
      <c r="BO498" s="187"/>
      <c r="BP498" s="187"/>
      <c r="BQ498" s="187"/>
      <c r="BR498" s="187"/>
      <c r="BS498" s="188"/>
      <c r="BT498" s="186"/>
      <c r="BU498" s="187"/>
      <c r="BV498" s="187"/>
      <c r="BW498" s="187"/>
      <c r="BX498" s="187"/>
      <c r="BY498" s="187"/>
      <c r="BZ498" s="187"/>
      <c r="CA498" s="187"/>
      <c r="CB498" s="187"/>
      <c r="CC498" s="187"/>
      <c r="CD498" s="187"/>
      <c r="CE498" s="188"/>
    </row>
    <row r="499" spans="1:83" ht="15" customHeight="1">
      <c r="A499" s="148" t="s">
        <v>12</v>
      </c>
      <c r="B499" s="148"/>
      <c r="C499" s="148"/>
      <c r="D499" s="148"/>
      <c r="E499" s="148" t="s">
        <v>13</v>
      </c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253" t="s">
        <v>14</v>
      </c>
      <c r="S499" s="253"/>
      <c r="T499" s="253"/>
      <c r="U499" s="253"/>
      <c r="V499" s="253"/>
      <c r="W499" s="253"/>
      <c r="X499" s="253"/>
      <c r="Y499" s="253"/>
      <c r="Z499" s="253"/>
      <c r="AA499" s="253"/>
      <c r="AB499" s="253"/>
      <c r="AC499" s="253"/>
      <c r="AD499" s="254"/>
      <c r="AE499" s="252" t="s">
        <v>15</v>
      </c>
      <c r="AF499" s="253"/>
      <c r="AG499" s="253"/>
      <c r="AH499" s="253"/>
      <c r="AI499" s="253"/>
      <c r="AJ499" s="253"/>
      <c r="AK499" s="253"/>
      <c r="AL499" s="253"/>
      <c r="AM499" s="253"/>
      <c r="AN499" s="253"/>
      <c r="AO499" s="253"/>
      <c r="AP499" s="253"/>
      <c r="AQ499" s="253"/>
      <c r="AR499" s="253"/>
      <c r="AS499" s="253"/>
      <c r="AT499" s="253"/>
      <c r="AU499" s="253"/>
      <c r="AV499" s="253"/>
      <c r="AW499" s="254"/>
      <c r="AX499" s="97" t="s">
        <v>16</v>
      </c>
      <c r="AY499" s="97"/>
      <c r="AZ499" s="97"/>
      <c r="BA499" s="97"/>
      <c r="BB499" s="97" t="s">
        <v>17</v>
      </c>
      <c r="BC499" s="97"/>
      <c r="BD499" s="97"/>
      <c r="BE499" s="97"/>
      <c r="BF499" s="97"/>
      <c r="BG499" s="97"/>
      <c r="BH499" s="97" t="s">
        <v>18</v>
      </c>
      <c r="BI499" s="97"/>
      <c r="BJ499" s="97"/>
      <c r="BK499" s="97"/>
      <c r="BL499" s="97"/>
      <c r="BM499" s="97"/>
      <c r="BN499" s="97" t="s">
        <v>19</v>
      </c>
      <c r="BO499" s="97"/>
      <c r="BP499" s="97"/>
      <c r="BQ499" s="97"/>
      <c r="BR499" s="97"/>
      <c r="BS499" s="97"/>
      <c r="BT499" s="93" t="s">
        <v>20</v>
      </c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5"/>
    </row>
    <row r="500" spans="1:83" ht="15" hidden="1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10"/>
      <c r="AE500" s="205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7"/>
      <c r="AX500" s="271"/>
      <c r="AY500" s="271"/>
      <c r="AZ500" s="271"/>
      <c r="BA500" s="271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88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90"/>
    </row>
    <row r="501" spans="1:83" ht="1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6"/>
      <c r="AE501" s="205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7"/>
      <c r="AX501" s="271"/>
      <c r="AY501" s="271"/>
      <c r="AZ501" s="271"/>
      <c r="BA501" s="271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88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90"/>
    </row>
    <row r="502" spans="1:83" ht="15" hidden="1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10"/>
      <c r="AE502" s="205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7"/>
      <c r="AX502" s="271"/>
      <c r="AY502" s="271"/>
      <c r="AZ502" s="271"/>
      <c r="BA502" s="271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88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90"/>
    </row>
    <row r="503" spans="1:83" ht="1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6"/>
      <c r="AE503" s="205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7"/>
      <c r="AX503" s="271"/>
      <c r="AY503" s="271"/>
      <c r="AZ503" s="271"/>
      <c r="BA503" s="271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88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90"/>
    </row>
    <row r="504" spans="1:83" ht="1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  <c r="BB504" s="237"/>
      <c r="BC504" s="237"/>
      <c r="BD504" s="237"/>
      <c r="BE504" s="237"/>
      <c r="BF504" s="237"/>
      <c r="BG504" s="237"/>
      <c r="BH504" s="237"/>
      <c r="BI504" s="237"/>
      <c r="BJ504" s="237"/>
      <c r="BK504" s="237"/>
      <c r="BL504" s="237"/>
      <c r="BM504" s="237"/>
      <c r="BN504" s="237"/>
      <c r="BO504" s="237"/>
      <c r="BP504" s="237"/>
      <c r="BQ504" s="237"/>
      <c r="BR504" s="237"/>
      <c r="BS504" s="237"/>
      <c r="BT504" s="237"/>
      <c r="BU504" s="237"/>
      <c r="BV504" s="237"/>
      <c r="BW504" s="237"/>
      <c r="BX504" s="237"/>
      <c r="BY504" s="237"/>
      <c r="BZ504" s="237"/>
      <c r="CA504" s="237"/>
      <c r="CB504" s="237"/>
      <c r="CC504" s="237"/>
      <c r="CD504" s="237"/>
      <c r="CE504" s="237"/>
    </row>
    <row r="505" spans="1:83" ht="15">
      <c r="A505" s="237" t="s">
        <v>58</v>
      </c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  <c r="BB505" s="237"/>
      <c r="BC505" s="237"/>
      <c r="BD505" s="237"/>
      <c r="BE505" s="237"/>
      <c r="BF505" s="237"/>
      <c r="BG505" s="237"/>
      <c r="BH505" s="237"/>
      <c r="BI505" s="237"/>
      <c r="BJ505" s="237"/>
      <c r="BK505" s="237"/>
      <c r="BL505" s="237"/>
      <c r="BM505" s="237"/>
      <c r="BN505" s="237"/>
      <c r="BO505" s="237"/>
      <c r="BP505" s="237"/>
      <c r="BQ505" s="237"/>
      <c r="BR505" s="237"/>
      <c r="BS505" s="237"/>
      <c r="BT505" s="237"/>
      <c r="BU505" s="237"/>
      <c r="BV505" s="237"/>
      <c r="BW505" s="237"/>
      <c r="BX505" s="237"/>
      <c r="BY505" s="237"/>
      <c r="BZ505" s="237"/>
      <c r="CA505" s="237"/>
      <c r="CB505" s="237"/>
      <c r="CC505" s="237"/>
      <c r="CD505" s="237"/>
      <c r="CE505" s="237"/>
    </row>
    <row r="506" spans="1:83" ht="6" customHeight="1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  <c r="BB506" s="237"/>
      <c r="BC506" s="237"/>
      <c r="BD506" s="237"/>
      <c r="BE506" s="237"/>
      <c r="BF506" s="237"/>
      <c r="BG506" s="237"/>
      <c r="BH506" s="237"/>
      <c r="BI506" s="237"/>
      <c r="BJ506" s="237"/>
      <c r="BK506" s="237"/>
      <c r="BL506" s="237"/>
      <c r="BM506" s="237"/>
      <c r="BN506" s="237"/>
      <c r="BO506" s="237"/>
      <c r="BP506" s="237"/>
      <c r="BQ506" s="237"/>
      <c r="BR506" s="237"/>
      <c r="BS506" s="237"/>
      <c r="BT506" s="237"/>
      <c r="BU506" s="237"/>
      <c r="BV506" s="237"/>
      <c r="BW506" s="237"/>
      <c r="BX506" s="237"/>
      <c r="BY506" s="237"/>
      <c r="BZ506" s="237"/>
      <c r="CA506" s="237"/>
      <c r="CB506" s="237"/>
      <c r="CC506" s="237"/>
      <c r="CD506" s="237"/>
      <c r="CE506" s="237"/>
    </row>
    <row r="507" spans="1:83" ht="15" customHeight="1">
      <c r="A507" s="147" t="s">
        <v>41</v>
      </c>
      <c r="B507" s="147"/>
      <c r="C507" s="147"/>
      <c r="D507" s="147"/>
      <c r="E507" s="168" t="s">
        <v>35</v>
      </c>
      <c r="F507" s="169"/>
      <c r="G507" s="169"/>
      <c r="H507" s="169"/>
      <c r="I507" s="169"/>
      <c r="J507" s="169"/>
      <c r="K507" s="169"/>
      <c r="L507" s="169"/>
      <c r="M507" s="169"/>
      <c r="N507" s="169"/>
      <c r="O507" s="170"/>
      <c r="P507" s="168" t="s">
        <v>59</v>
      </c>
      <c r="Q507" s="169"/>
      <c r="R507" s="169"/>
      <c r="S507" s="169"/>
      <c r="T507" s="169"/>
      <c r="U507" s="169"/>
      <c r="V507" s="169"/>
      <c r="W507" s="169"/>
      <c r="X507" s="169"/>
      <c r="Y507" s="170"/>
      <c r="Z507" s="145" t="s">
        <v>29</v>
      </c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6"/>
      <c r="CA507" s="180" t="s">
        <v>60</v>
      </c>
      <c r="CB507" s="181"/>
      <c r="CC507" s="181"/>
      <c r="CD507" s="181"/>
      <c r="CE507" s="182"/>
    </row>
    <row r="508" spans="1:83" ht="48" customHeight="1">
      <c r="A508" s="147"/>
      <c r="B508" s="147"/>
      <c r="C508" s="147"/>
      <c r="D508" s="147"/>
      <c r="E508" s="171"/>
      <c r="F508" s="172"/>
      <c r="G508" s="172"/>
      <c r="H508" s="172"/>
      <c r="I508" s="172"/>
      <c r="J508" s="172"/>
      <c r="K508" s="172"/>
      <c r="L508" s="172"/>
      <c r="M508" s="172"/>
      <c r="N508" s="172"/>
      <c r="O508" s="173"/>
      <c r="P508" s="171"/>
      <c r="Q508" s="172"/>
      <c r="R508" s="172"/>
      <c r="S508" s="172"/>
      <c r="T508" s="172"/>
      <c r="U508" s="172"/>
      <c r="V508" s="172"/>
      <c r="W508" s="172"/>
      <c r="X508" s="172"/>
      <c r="Y508" s="173"/>
      <c r="Z508" s="146" t="s">
        <v>42</v>
      </c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86" t="s">
        <v>25</v>
      </c>
      <c r="AN508" s="187"/>
      <c r="AO508" s="187"/>
      <c r="AP508" s="187"/>
      <c r="AQ508" s="187"/>
      <c r="AR508" s="187"/>
      <c r="AS508" s="187"/>
      <c r="AT508" s="187"/>
      <c r="AU508" s="187"/>
      <c r="AV508" s="188"/>
      <c r="AW508" s="180" t="s">
        <v>64</v>
      </c>
      <c r="AX508" s="181"/>
      <c r="AY508" s="181"/>
      <c r="AZ508" s="181"/>
      <c r="BA508" s="181"/>
      <c r="BB508" s="182"/>
      <c r="BC508" s="180" t="s">
        <v>33</v>
      </c>
      <c r="BD508" s="181"/>
      <c r="BE508" s="181"/>
      <c r="BF508" s="181"/>
      <c r="BG508" s="181"/>
      <c r="BH508" s="182"/>
      <c r="BI508" s="180" t="s">
        <v>34</v>
      </c>
      <c r="BJ508" s="181"/>
      <c r="BK508" s="181"/>
      <c r="BL508" s="181"/>
      <c r="BM508" s="181"/>
      <c r="BN508" s="181"/>
      <c r="BO508" s="181"/>
      <c r="BP508" s="181"/>
      <c r="BQ508" s="181"/>
      <c r="BR508" s="181"/>
      <c r="BS508" s="181"/>
      <c r="BT508" s="181"/>
      <c r="BU508" s="181"/>
      <c r="BV508" s="181"/>
      <c r="BW508" s="181"/>
      <c r="BX508" s="181"/>
      <c r="BY508" s="181"/>
      <c r="BZ508" s="182"/>
      <c r="CA508" s="183"/>
      <c r="CB508" s="184"/>
      <c r="CC508" s="184"/>
      <c r="CD508" s="184"/>
      <c r="CE508" s="185"/>
    </row>
    <row r="509" spans="1:83" ht="15" customHeight="1">
      <c r="A509" s="147"/>
      <c r="B509" s="147"/>
      <c r="C509" s="147"/>
      <c r="D509" s="147"/>
      <c r="E509" s="174"/>
      <c r="F509" s="175"/>
      <c r="G509" s="175"/>
      <c r="H509" s="175"/>
      <c r="I509" s="175"/>
      <c r="J509" s="175"/>
      <c r="K509" s="175"/>
      <c r="L509" s="175"/>
      <c r="M509" s="175"/>
      <c r="N509" s="175"/>
      <c r="O509" s="176"/>
      <c r="P509" s="174"/>
      <c r="Q509" s="175"/>
      <c r="R509" s="175"/>
      <c r="S509" s="175"/>
      <c r="T509" s="175"/>
      <c r="U509" s="175"/>
      <c r="V509" s="175"/>
      <c r="W509" s="175"/>
      <c r="X509" s="175"/>
      <c r="Y509" s="176"/>
      <c r="Z509" s="146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80" t="s">
        <v>43</v>
      </c>
      <c r="AN509" s="181"/>
      <c r="AO509" s="181"/>
      <c r="AP509" s="181"/>
      <c r="AQ509" s="181"/>
      <c r="AR509" s="182"/>
      <c r="AS509" s="180" t="s">
        <v>26</v>
      </c>
      <c r="AT509" s="181"/>
      <c r="AU509" s="181"/>
      <c r="AV509" s="182"/>
      <c r="AW509" s="183"/>
      <c r="AX509" s="184"/>
      <c r="AY509" s="184"/>
      <c r="AZ509" s="184"/>
      <c r="BA509" s="184"/>
      <c r="BB509" s="185"/>
      <c r="BC509" s="183"/>
      <c r="BD509" s="184"/>
      <c r="BE509" s="184"/>
      <c r="BF509" s="184"/>
      <c r="BG509" s="184"/>
      <c r="BH509" s="185"/>
      <c r="BI509" s="183"/>
      <c r="BJ509" s="184"/>
      <c r="BK509" s="184"/>
      <c r="BL509" s="184"/>
      <c r="BM509" s="184"/>
      <c r="BN509" s="184"/>
      <c r="BO509" s="184"/>
      <c r="BP509" s="184"/>
      <c r="BQ509" s="184"/>
      <c r="BR509" s="184"/>
      <c r="BS509" s="184"/>
      <c r="BT509" s="184"/>
      <c r="BU509" s="184"/>
      <c r="BV509" s="184"/>
      <c r="BW509" s="184"/>
      <c r="BX509" s="184"/>
      <c r="BY509" s="184"/>
      <c r="BZ509" s="185"/>
      <c r="CA509" s="183"/>
      <c r="CB509" s="184"/>
      <c r="CC509" s="184"/>
      <c r="CD509" s="184"/>
      <c r="CE509" s="185"/>
    </row>
    <row r="510" spans="1:83" ht="36.75" customHeight="1">
      <c r="A510" s="147"/>
      <c r="B510" s="147"/>
      <c r="C510" s="147"/>
      <c r="D510" s="147"/>
      <c r="E510" s="144" t="s">
        <v>42</v>
      </c>
      <c r="F510" s="145"/>
      <c r="G510" s="145"/>
      <c r="H510" s="145"/>
      <c r="I510" s="145"/>
      <c r="J510" s="145"/>
      <c r="K510" s="145"/>
      <c r="L510" s="145"/>
      <c r="M510" s="145"/>
      <c r="N510" s="145"/>
      <c r="O510" s="146"/>
      <c r="P510" s="147" t="s">
        <v>42</v>
      </c>
      <c r="Q510" s="147"/>
      <c r="R510" s="147"/>
      <c r="S510" s="147"/>
      <c r="T510" s="147"/>
      <c r="U510" s="147"/>
      <c r="V510" s="147"/>
      <c r="W510" s="147"/>
      <c r="X510" s="147"/>
      <c r="Y510" s="147"/>
      <c r="Z510" s="146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86"/>
      <c r="AN510" s="187"/>
      <c r="AO510" s="187"/>
      <c r="AP510" s="187"/>
      <c r="AQ510" s="187"/>
      <c r="AR510" s="188"/>
      <c r="AS510" s="186"/>
      <c r="AT510" s="187"/>
      <c r="AU510" s="187"/>
      <c r="AV510" s="188"/>
      <c r="AW510" s="186"/>
      <c r="AX510" s="187"/>
      <c r="AY510" s="187"/>
      <c r="AZ510" s="187"/>
      <c r="BA510" s="187"/>
      <c r="BB510" s="188"/>
      <c r="BC510" s="186"/>
      <c r="BD510" s="187"/>
      <c r="BE510" s="187"/>
      <c r="BF510" s="187"/>
      <c r="BG510" s="187"/>
      <c r="BH510" s="188"/>
      <c r="BI510" s="186"/>
      <c r="BJ510" s="187"/>
      <c r="BK510" s="187"/>
      <c r="BL510" s="187"/>
      <c r="BM510" s="187"/>
      <c r="BN510" s="187"/>
      <c r="BO510" s="187"/>
      <c r="BP510" s="187"/>
      <c r="BQ510" s="187"/>
      <c r="BR510" s="187"/>
      <c r="BS510" s="187"/>
      <c r="BT510" s="187"/>
      <c r="BU510" s="187"/>
      <c r="BV510" s="187"/>
      <c r="BW510" s="187"/>
      <c r="BX510" s="187"/>
      <c r="BY510" s="187"/>
      <c r="BZ510" s="188"/>
      <c r="CA510" s="186"/>
      <c r="CB510" s="187"/>
      <c r="CC510" s="187"/>
      <c r="CD510" s="187"/>
      <c r="CE510" s="188"/>
    </row>
    <row r="511" spans="1:83" ht="15" customHeight="1">
      <c r="A511" s="148" t="s">
        <v>12</v>
      </c>
      <c r="B511" s="148"/>
      <c r="C511" s="148"/>
      <c r="D511" s="148"/>
      <c r="E511" s="252" t="s">
        <v>13</v>
      </c>
      <c r="F511" s="253"/>
      <c r="G511" s="253"/>
      <c r="H511" s="253"/>
      <c r="I511" s="253"/>
      <c r="J511" s="253"/>
      <c r="K511" s="253"/>
      <c r="L511" s="253"/>
      <c r="M511" s="253"/>
      <c r="N511" s="253"/>
      <c r="O511" s="254"/>
      <c r="P511" s="148" t="s">
        <v>14</v>
      </c>
      <c r="Q511" s="148"/>
      <c r="R511" s="148"/>
      <c r="S511" s="148"/>
      <c r="T511" s="148"/>
      <c r="U511" s="148"/>
      <c r="V511" s="148"/>
      <c r="W511" s="148"/>
      <c r="X511" s="148"/>
      <c r="Y511" s="148"/>
      <c r="Z511" s="148" t="s">
        <v>15</v>
      </c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97" t="s">
        <v>16</v>
      </c>
      <c r="AN511" s="97"/>
      <c r="AO511" s="97"/>
      <c r="AP511" s="97"/>
      <c r="AQ511" s="97"/>
      <c r="AR511" s="97"/>
      <c r="AS511" s="97" t="s">
        <v>17</v>
      </c>
      <c r="AT511" s="97"/>
      <c r="AU511" s="97"/>
      <c r="AV511" s="97"/>
      <c r="AW511" s="97" t="s">
        <v>18</v>
      </c>
      <c r="AX511" s="97"/>
      <c r="AY511" s="97"/>
      <c r="AZ511" s="97"/>
      <c r="BA511" s="97"/>
      <c r="BB511" s="97"/>
      <c r="BC511" s="97" t="s">
        <v>19</v>
      </c>
      <c r="BD511" s="97"/>
      <c r="BE511" s="97"/>
      <c r="BF511" s="97"/>
      <c r="BG511" s="97"/>
      <c r="BH511" s="97"/>
      <c r="BI511" s="93" t="s">
        <v>20</v>
      </c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  <c r="BV511" s="94"/>
      <c r="BW511" s="94"/>
      <c r="BX511" s="94"/>
      <c r="BY511" s="94"/>
      <c r="BZ511" s="95"/>
      <c r="CA511" s="239" t="s">
        <v>21</v>
      </c>
      <c r="CB511" s="239"/>
      <c r="CC511" s="239"/>
      <c r="CD511" s="239"/>
      <c r="CE511" s="239"/>
    </row>
    <row r="512" spans="1:83" ht="15" hidden="1">
      <c r="A512" s="272"/>
      <c r="B512" s="272"/>
      <c r="C512" s="272"/>
      <c r="D512" s="272"/>
      <c r="E512" s="99"/>
      <c r="F512" s="100"/>
      <c r="G512" s="100"/>
      <c r="H512" s="100"/>
      <c r="I512" s="100"/>
      <c r="J512" s="100"/>
      <c r="K512" s="100"/>
      <c r="L512" s="100"/>
      <c r="M512" s="100"/>
      <c r="N512" s="100"/>
      <c r="O512" s="101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97"/>
      <c r="AN512" s="97"/>
      <c r="AO512" s="97"/>
      <c r="AP512" s="97"/>
      <c r="AQ512" s="97"/>
      <c r="AR512" s="97"/>
      <c r="AS512" s="271"/>
      <c r="AT512" s="271"/>
      <c r="AU512" s="271"/>
      <c r="AV512" s="271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88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90"/>
      <c r="CA512" s="239"/>
      <c r="CB512" s="239"/>
      <c r="CC512" s="239"/>
      <c r="CD512" s="239"/>
      <c r="CE512" s="239"/>
    </row>
    <row r="513" spans="1:83" ht="15">
      <c r="A513" s="272"/>
      <c r="B513" s="272"/>
      <c r="C513" s="272"/>
      <c r="D513" s="272"/>
      <c r="E513" s="105"/>
      <c r="F513" s="106"/>
      <c r="G513" s="106"/>
      <c r="H513" s="106"/>
      <c r="I513" s="106"/>
      <c r="J513" s="106"/>
      <c r="K513" s="106"/>
      <c r="L513" s="106"/>
      <c r="M513" s="106"/>
      <c r="N513" s="106"/>
      <c r="O513" s="107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97"/>
      <c r="AN513" s="97"/>
      <c r="AO513" s="97"/>
      <c r="AP513" s="97"/>
      <c r="AQ513" s="97"/>
      <c r="AR513" s="97"/>
      <c r="AS513" s="271"/>
      <c r="AT513" s="271"/>
      <c r="AU513" s="271"/>
      <c r="AV513" s="271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88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90"/>
      <c r="CA513" s="239"/>
      <c r="CB513" s="239"/>
      <c r="CC513" s="239"/>
      <c r="CD513" s="239"/>
      <c r="CE513" s="239"/>
    </row>
    <row r="514" spans="1:83" ht="15" hidden="1">
      <c r="A514" s="272"/>
      <c r="B514" s="272"/>
      <c r="C514" s="272"/>
      <c r="D514" s="272"/>
      <c r="E514" s="99"/>
      <c r="F514" s="100"/>
      <c r="G514" s="100"/>
      <c r="H514" s="100"/>
      <c r="I514" s="100"/>
      <c r="J514" s="100"/>
      <c r="K514" s="100"/>
      <c r="L514" s="100"/>
      <c r="M514" s="100"/>
      <c r="N514" s="100"/>
      <c r="O514" s="101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97"/>
      <c r="AN514" s="97"/>
      <c r="AO514" s="97"/>
      <c r="AP514" s="97"/>
      <c r="AQ514" s="97"/>
      <c r="AR514" s="97"/>
      <c r="AS514" s="271"/>
      <c r="AT514" s="271"/>
      <c r="AU514" s="271"/>
      <c r="AV514" s="271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88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90"/>
      <c r="CA514" s="239"/>
      <c r="CB514" s="239"/>
      <c r="CC514" s="239"/>
      <c r="CD514" s="239"/>
      <c r="CE514" s="239"/>
    </row>
    <row r="515" spans="1:83" ht="15">
      <c r="A515" s="272"/>
      <c r="B515" s="272"/>
      <c r="C515" s="272"/>
      <c r="D515" s="272"/>
      <c r="E515" s="105"/>
      <c r="F515" s="106"/>
      <c r="G515" s="106"/>
      <c r="H515" s="106"/>
      <c r="I515" s="106"/>
      <c r="J515" s="106"/>
      <c r="K515" s="106"/>
      <c r="L515" s="106"/>
      <c r="M515" s="106"/>
      <c r="N515" s="106"/>
      <c r="O515" s="107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97"/>
      <c r="AN515" s="97"/>
      <c r="AO515" s="97"/>
      <c r="AP515" s="97"/>
      <c r="AQ515" s="97"/>
      <c r="AR515" s="97"/>
      <c r="AS515" s="271"/>
      <c r="AT515" s="271"/>
      <c r="AU515" s="271"/>
      <c r="AV515" s="271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88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90"/>
      <c r="CA515" s="239"/>
      <c r="CB515" s="239"/>
      <c r="CC515" s="239"/>
      <c r="CD515" s="239"/>
      <c r="CE515" s="239"/>
    </row>
    <row r="517" spans="1:83" ht="15">
      <c r="A517" s="237" t="s">
        <v>36</v>
      </c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W517" s="278"/>
      <c r="AX517" s="278"/>
      <c r="AY517" s="278"/>
      <c r="AZ517" s="278"/>
      <c r="BA517" s="278"/>
      <c r="BB517" s="278"/>
      <c r="BC517" s="278"/>
      <c r="BD517" s="278"/>
      <c r="BE517" s="278"/>
      <c r="BF517" s="278"/>
      <c r="BG517" s="278"/>
      <c r="BH517" s="278"/>
      <c r="BI517" s="278"/>
      <c r="BJ517" s="278"/>
      <c r="BK517" s="278"/>
      <c r="BL517" s="278"/>
      <c r="BM517" s="224"/>
      <c r="BN517" s="224"/>
      <c r="BO517" s="224"/>
      <c r="BP517" s="224"/>
      <c r="BQ517" s="224"/>
      <c r="BR517" s="224"/>
      <c r="BS517" s="224"/>
      <c r="BT517" s="224"/>
      <c r="BU517" s="224"/>
      <c r="BV517" s="224"/>
      <c r="BW517" s="224"/>
      <c r="BX517" s="224"/>
      <c r="BY517" s="224"/>
      <c r="BZ517" s="224"/>
      <c r="CA517" s="224"/>
      <c r="CB517" s="224"/>
      <c r="CC517" s="224"/>
      <c r="CD517" s="224"/>
      <c r="CE517" s="224"/>
    </row>
    <row r="518" spans="1:83" ht="1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76" t="s">
        <v>3</v>
      </c>
      <c r="X518" s="276"/>
      <c r="Y518" s="276"/>
      <c r="Z518" s="276"/>
      <c r="AA518" s="276"/>
      <c r="AB518" s="276"/>
      <c r="AC518" s="276"/>
      <c r="AD518" s="276"/>
      <c r="AE518" s="276"/>
      <c r="AF518" s="276"/>
      <c r="AG518" s="276"/>
      <c r="AH518" s="276"/>
      <c r="AI518" s="276"/>
      <c r="AJ518" s="276"/>
      <c r="AK518" s="3"/>
      <c r="AL518" s="276" t="s">
        <v>4</v>
      </c>
      <c r="AM518" s="276"/>
      <c r="AN518" s="276"/>
      <c r="AO518" s="276"/>
      <c r="AP518" s="276"/>
      <c r="AQ518" s="276"/>
      <c r="AR518" s="276"/>
      <c r="AS518" s="276"/>
      <c r="AT518" s="276"/>
      <c r="AU518" s="276"/>
      <c r="AV518" s="51"/>
      <c r="AW518" s="277" t="s">
        <v>5</v>
      </c>
      <c r="AX518" s="277"/>
      <c r="AY518" s="277"/>
      <c r="AZ518" s="277"/>
      <c r="BA518" s="277"/>
      <c r="BB518" s="277"/>
      <c r="BC518" s="277"/>
      <c r="BD518" s="277"/>
      <c r="BE518" s="277"/>
      <c r="BF518" s="277"/>
      <c r="BG518" s="277"/>
      <c r="BH518" s="277"/>
      <c r="BI518" s="277"/>
      <c r="BJ518" s="277"/>
      <c r="BK518" s="277"/>
      <c r="BL518" s="277"/>
      <c r="BM518" s="224"/>
      <c r="BN518" s="224"/>
      <c r="BO518" s="224"/>
      <c r="BP518" s="224"/>
      <c r="BQ518" s="224"/>
      <c r="BR518" s="224"/>
      <c r="BS518" s="224"/>
      <c r="BT518" s="224"/>
      <c r="BU518" s="224"/>
      <c r="BV518" s="224"/>
      <c r="BW518" s="224"/>
      <c r="BX518" s="224"/>
      <c r="BY518" s="224"/>
      <c r="BZ518" s="224"/>
      <c r="CA518" s="224"/>
      <c r="CB518" s="224"/>
      <c r="CC518" s="224"/>
      <c r="CD518" s="224"/>
      <c r="CE518" s="224"/>
    </row>
    <row r="519" spans="1:83" ht="15">
      <c r="A519" s="52" t="s">
        <v>9</v>
      </c>
      <c r="B519" s="238" t="s">
        <v>121</v>
      </c>
      <c r="C519" s="238"/>
      <c r="D519" s="52" t="s">
        <v>9</v>
      </c>
      <c r="E519" s="240" t="s">
        <v>124</v>
      </c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57" t="s">
        <v>11</v>
      </c>
      <c r="T519" s="257"/>
      <c r="U519" s="238" t="s">
        <v>125</v>
      </c>
      <c r="V519" s="238"/>
      <c r="W519" s="237" t="s">
        <v>10</v>
      </c>
      <c r="X519" s="237"/>
      <c r="Y519" s="237"/>
      <c r="Z519" s="237"/>
      <c r="AA519" s="237"/>
      <c r="AB519" s="237"/>
      <c r="AC519" s="237"/>
      <c r="AD519" s="237"/>
      <c r="AE519" s="237"/>
      <c r="AF519" s="237"/>
      <c r="AG519" s="237"/>
      <c r="AH519" s="237"/>
      <c r="AI519" s="237"/>
      <c r="AJ519" s="237"/>
      <c r="AK519" s="237"/>
      <c r="AL519" s="237"/>
      <c r="AM519" s="237"/>
      <c r="AN519" s="237"/>
      <c r="AO519" s="237"/>
      <c r="AP519" s="237"/>
      <c r="AQ519" s="237"/>
      <c r="AR519" s="237"/>
      <c r="AS519" s="237"/>
      <c r="AT519" s="237"/>
      <c r="AU519" s="237"/>
      <c r="AV519" s="237"/>
      <c r="AW519" s="237"/>
      <c r="AX519" s="237"/>
      <c r="AY519" s="237"/>
      <c r="AZ519" s="237"/>
      <c r="BA519" s="237"/>
      <c r="BB519" s="237"/>
      <c r="BC519" s="237"/>
      <c r="BD519" s="237"/>
      <c r="BE519" s="237"/>
      <c r="BF519" s="237"/>
      <c r="BG519" s="237"/>
      <c r="BH519" s="237"/>
      <c r="BI519" s="237"/>
      <c r="BJ519" s="237"/>
      <c r="BK519" s="237"/>
      <c r="BL519" s="237"/>
      <c r="BM519" s="237"/>
      <c r="BN519" s="237"/>
      <c r="BO519" s="237"/>
      <c r="BP519" s="237"/>
      <c r="BQ519" s="237"/>
      <c r="BR519" s="237"/>
      <c r="BS519" s="237"/>
      <c r="BT519" s="237"/>
      <c r="BU519" s="237"/>
      <c r="BV519" s="237"/>
      <c r="BW519" s="237"/>
      <c r="BX519" s="237"/>
      <c r="BY519" s="237"/>
      <c r="BZ519" s="237"/>
      <c r="CA519" s="237"/>
      <c r="CB519" s="237"/>
      <c r="CC519" s="237"/>
      <c r="CD519" s="237"/>
      <c r="CE519" s="237"/>
    </row>
    <row r="520" spans="1:83" ht="1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  <c r="AC520" s="237"/>
      <c r="AD520" s="237"/>
      <c r="AE520" s="237"/>
      <c r="AF520" s="237"/>
      <c r="AG520" s="237"/>
      <c r="AH520" s="237"/>
      <c r="AI520" s="237"/>
      <c r="AJ520" s="237"/>
      <c r="AK520" s="237"/>
      <c r="AL520" s="237"/>
      <c r="AM520" s="237"/>
      <c r="AN520" s="237"/>
      <c r="AO520" s="237"/>
      <c r="AP520" s="237"/>
      <c r="AQ520" s="237"/>
      <c r="AR520" s="237"/>
      <c r="AS520" s="237"/>
      <c r="AT520" s="237"/>
      <c r="AU520" s="237"/>
      <c r="AV520" s="237"/>
      <c r="AW520" s="237"/>
      <c r="AX520" s="237"/>
      <c r="AY520" s="237"/>
      <c r="AZ520" s="237"/>
      <c r="BA520" s="237"/>
      <c r="BB520" s="237"/>
      <c r="BC520" s="237"/>
      <c r="BD520" s="237"/>
      <c r="BE520" s="237"/>
      <c r="BF520" s="237"/>
      <c r="BG520" s="237"/>
      <c r="BH520" s="237"/>
      <c r="BI520" s="237"/>
      <c r="BJ520" s="237"/>
      <c r="BK520" s="237"/>
      <c r="BL520" s="237"/>
      <c r="BM520" s="237"/>
      <c r="BN520" s="237"/>
      <c r="BO520" s="237"/>
      <c r="BP520" s="237"/>
      <c r="BQ520" s="237"/>
      <c r="BR520" s="237"/>
      <c r="BS520" s="237"/>
      <c r="BT520" s="237"/>
      <c r="BU520" s="237"/>
      <c r="BV520" s="237"/>
      <c r="BW520" s="237"/>
      <c r="BX520" s="237"/>
      <c r="BY520" s="237"/>
      <c r="BZ520" s="237"/>
      <c r="CA520" s="237"/>
      <c r="CB520" s="237"/>
      <c r="CC520" s="237"/>
      <c r="CD520" s="237"/>
      <c r="CE520" s="237"/>
    </row>
    <row r="521" spans="1:83" ht="15">
      <c r="A521" s="275" t="s">
        <v>31</v>
      </c>
      <c r="B521" s="275"/>
      <c r="C521" s="275"/>
      <c r="D521" s="275"/>
      <c r="E521" s="275"/>
      <c r="F521" s="275"/>
      <c r="G521" s="275"/>
      <c r="H521" s="275"/>
      <c r="I521" s="275"/>
      <c r="J521" s="275"/>
      <c r="K521" s="275"/>
      <c r="L521" s="275"/>
      <c r="M521" s="275"/>
      <c r="N521" s="275"/>
      <c r="O521" s="275"/>
      <c r="P521" s="275"/>
      <c r="Q521" s="275"/>
      <c r="R521" s="275"/>
      <c r="S521" s="275"/>
      <c r="T521" s="275"/>
      <c r="U521" s="275"/>
      <c r="V521" s="275"/>
      <c r="W521" s="275"/>
      <c r="X521" s="275"/>
      <c r="Y521" s="275"/>
      <c r="Z521" s="275"/>
      <c r="AA521" s="275"/>
      <c r="AB521" s="275"/>
      <c r="AC521" s="275"/>
      <c r="AD521" s="275"/>
      <c r="AE521" s="275"/>
      <c r="AF521" s="275"/>
      <c r="AG521" s="275"/>
      <c r="AH521" s="275"/>
      <c r="AI521" s="275"/>
      <c r="AJ521" s="275"/>
      <c r="AK521" s="275"/>
      <c r="AL521" s="275"/>
      <c r="AM521" s="275"/>
      <c r="AN521" s="275"/>
      <c r="AO521" s="275"/>
      <c r="AP521" s="275"/>
      <c r="AQ521" s="275"/>
      <c r="AR521" s="275"/>
      <c r="AS521" s="275"/>
      <c r="AT521" s="275"/>
      <c r="AU521" s="275"/>
      <c r="AV521" s="275"/>
      <c r="AW521" s="275"/>
      <c r="AX521" s="275"/>
      <c r="AY521" s="275"/>
      <c r="AZ521" s="275"/>
      <c r="BA521" s="275"/>
      <c r="BB521" s="275"/>
      <c r="BC521" s="275"/>
      <c r="BD521" s="275"/>
      <c r="BE521" s="275"/>
      <c r="BF521" s="275"/>
      <c r="BG521" s="275"/>
      <c r="BH521" s="275"/>
      <c r="BI521" s="275"/>
      <c r="BJ521" s="275"/>
      <c r="BK521" s="275"/>
      <c r="BL521" s="275"/>
      <c r="BM521" s="275"/>
      <c r="BN521" s="275"/>
      <c r="BO521" s="275"/>
      <c r="BP521" s="275"/>
      <c r="BQ521" s="275"/>
      <c r="BR521" s="275"/>
      <c r="BS521" s="275"/>
      <c r="BT521" s="275"/>
      <c r="BU521" s="275"/>
      <c r="BV521" s="275"/>
      <c r="BW521" s="275"/>
      <c r="BX521" s="275"/>
      <c r="BY521" s="275"/>
      <c r="BZ521" s="275"/>
      <c r="CA521" s="275"/>
      <c r="CB521" s="275"/>
      <c r="CC521" s="275"/>
      <c r="CD521" s="275"/>
      <c r="CE521" s="275"/>
    </row>
    <row r="522" spans="1:84" s="56" customFormat="1" ht="24" customHeight="1">
      <c r="A522" s="274" t="s">
        <v>112</v>
      </c>
      <c r="B522" s="275"/>
      <c r="C522" s="275"/>
      <c r="D522" s="275"/>
      <c r="E522" s="275"/>
      <c r="F522" s="275"/>
      <c r="G522" s="275"/>
      <c r="H522" s="275"/>
      <c r="I522" s="275"/>
      <c r="J522" s="275"/>
      <c r="K522" s="275"/>
      <c r="L522" s="275"/>
      <c r="M522" s="275"/>
      <c r="N522" s="275"/>
      <c r="O522" s="275"/>
      <c r="P522" s="275"/>
      <c r="Q522" s="275"/>
      <c r="R522" s="275"/>
      <c r="S522" s="275"/>
      <c r="T522" s="275"/>
      <c r="U522" s="275"/>
      <c r="V522" s="275"/>
      <c r="W522" s="275"/>
      <c r="X522" s="275"/>
      <c r="Y522" s="275"/>
      <c r="Z522" s="275"/>
      <c r="AA522" s="275"/>
      <c r="AB522" s="275"/>
      <c r="AC522" s="275"/>
      <c r="AD522" s="275"/>
      <c r="AE522" s="275"/>
      <c r="AF522" s="275"/>
      <c r="AG522" s="275"/>
      <c r="AH522" s="275"/>
      <c r="AI522" s="275"/>
      <c r="AJ522" s="275"/>
      <c r="AK522" s="275"/>
      <c r="AL522" s="275"/>
      <c r="AM522" s="275"/>
      <c r="AN522" s="275"/>
      <c r="AO522" s="275"/>
      <c r="AP522" s="275"/>
      <c r="AQ522" s="275"/>
      <c r="AR522" s="275"/>
      <c r="AS522" s="275"/>
      <c r="AT522" s="275"/>
      <c r="AU522" s="275"/>
      <c r="AV522" s="275"/>
      <c r="AW522" s="275"/>
      <c r="AX522" s="275"/>
      <c r="AY522" s="275"/>
      <c r="AZ522" s="275"/>
      <c r="BA522" s="275"/>
      <c r="BB522" s="275"/>
      <c r="BC522" s="275"/>
      <c r="BD522" s="275"/>
      <c r="BE522" s="275"/>
      <c r="BF522" s="275"/>
      <c r="BG522" s="275"/>
      <c r="BH522" s="275"/>
      <c r="BI522" s="275"/>
      <c r="BJ522" s="275"/>
      <c r="BK522" s="275"/>
      <c r="BL522" s="275"/>
      <c r="BM522" s="275"/>
      <c r="BN522" s="275"/>
      <c r="BO522" s="275"/>
      <c r="BP522" s="275"/>
      <c r="BQ522" s="275"/>
      <c r="BR522" s="275"/>
      <c r="BS522" s="275"/>
      <c r="BT522" s="275"/>
      <c r="BU522" s="275"/>
      <c r="BV522" s="275"/>
      <c r="BW522" s="275"/>
      <c r="BX522" s="275"/>
      <c r="BY522" s="275"/>
      <c r="BZ522" s="275"/>
      <c r="CA522" s="275"/>
      <c r="CB522" s="275"/>
      <c r="CC522" s="275"/>
      <c r="CD522" s="275"/>
      <c r="CE522" s="275"/>
      <c r="CF522" s="55"/>
    </row>
  </sheetData>
  <sheetProtection/>
  <mergeCells count="2148">
    <mergeCell ref="BI384:BZ384"/>
    <mergeCell ref="BT180:CE180"/>
    <mergeCell ref="BT280:CE280"/>
    <mergeCell ref="BT201:CE201"/>
    <mergeCell ref="BT202:CE202"/>
    <mergeCell ref="BT203:CE203"/>
    <mergeCell ref="BT204:CE204"/>
    <mergeCell ref="BT205:CE205"/>
    <mergeCell ref="BT206:CE206"/>
    <mergeCell ref="BT222:CE222"/>
    <mergeCell ref="BT223:CE223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46:CE246"/>
    <mergeCell ref="BT225:CE225"/>
    <mergeCell ref="BT226:CE226"/>
    <mergeCell ref="BT227:CE227"/>
    <mergeCell ref="BT228:CE228"/>
    <mergeCell ref="BT229:CE229"/>
    <mergeCell ref="BT230:CE230"/>
    <mergeCell ref="BT231:CE231"/>
    <mergeCell ref="BT243:CE243"/>
    <mergeCell ref="BT244:CE244"/>
    <mergeCell ref="BT265:CE265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81:CE281"/>
    <mergeCell ref="BT275:CE275"/>
    <mergeCell ref="BT279:CE279"/>
    <mergeCell ref="BT258:CE258"/>
    <mergeCell ref="BT259:CE259"/>
    <mergeCell ref="BT260:CE260"/>
    <mergeCell ref="BT261:CE261"/>
    <mergeCell ref="BT262:CE262"/>
    <mergeCell ref="BT263:CE263"/>
    <mergeCell ref="BT264:CE264"/>
    <mergeCell ref="BT291:CE291"/>
    <mergeCell ref="BT287:CE287"/>
    <mergeCell ref="BT288:CE288"/>
    <mergeCell ref="BT289:CE289"/>
    <mergeCell ref="BT278:CE278"/>
    <mergeCell ref="BT268:CE268"/>
    <mergeCell ref="BT269:CE269"/>
    <mergeCell ref="BT270:CE270"/>
    <mergeCell ref="BT271:CE271"/>
    <mergeCell ref="BT272:CE272"/>
    <mergeCell ref="BT296:CE296"/>
    <mergeCell ref="BT282:CE282"/>
    <mergeCell ref="BT283:CE283"/>
    <mergeCell ref="BT284:CE284"/>
    <mergeCell ref="BT285:CE285"/>
    <mergeCell ref="BT286:CE286"/>
    <mergeCell ref="BT295:CE295"/>
    <mergeCell ref="BT294:CE294"/>
    <mergeCell ref="BT293:CE293"/>
    <mergeCell ref="BT292:CE292"/>
    <mergeCell ref="BT306:CE306"/>
    <mergeCell ref="BT305:CE305"/>
    <mergeCell ref="BT304:CE304"/>
    <mergeCell ref="BT303:CE303"/>
    <mergeCell ref="BT290:CE290"/>
    <mergeCell ref="BT302:CE302"/>
    <mergeCell ref="BT301:CE301"/>
    <mergeCell ref="BT300:CE300"/>
    <mergeCell ref="BT299:CE299"/>
    <mergeCell ref="BT297:CE297"/>
    <mergeCell ref="BT313:CE313"/>
    <mergeCell ref="BT312:CE312"/>
    <mergeCell ref="BT311:CE311"/>
    <mergeCell ref="BT310:CE310"/>
    <mergeCell ref="BT309:CE309"/>
    <mergeCell ref="BT308:CE308"/>
    <mergeCell ref="BT319:CE319"/>
    <mergeCell ref="BT318:CE318"/>
    <mergeCell ref="BT317:CE317"/>
    <mergeCell ref="BT316:CE316"/>
    <mergeCell ref="BT315:CE315"/>
    <mergeCell ref="BT314:CE314"/>
    <mergeCell ref="BT329:CE329"/>
    <mergeCell ref="BT331:CE331"/>
    <mergeCell ref="BT323:CE323"/>
    <mergeCell ref="BT322:CE322"/>
    <mergeCell ref="BT321:CE321"/>
    <mergeCell ref="BT320:CE320"/>
    <mergeCell ref="BT363:CE363"/>
    <mergeCell ref="BT364:CE364"/>
    <mergeCell ref="BT365:CE365"/>
    <mergeCell ref="BT349:CE349"/>
    <mergeCell ref="BT350:CE350"/>
    <mergeCell ref="BT351:CE351"/>
    <mergeCell ref="BT352:CE352"/>
    <mergeCell ref="BT353:CE353"/>
    <mergeCell ref="BT354:CE354"/>
    <mergeCell ref="BT355:CE355"/>
    <mergeCell ref="BT200:CE200"/>
    <mergeCell ref="BT358:CE358"/>
    <mergeCell ref="BT359:CE359"/>
    <mergeCell ref="BT360:CE360"/>
    <mergeCell ref="BT356:CE356"/>
    <mergeCell ref="BT346:CE346"/>
    <mergeCell ref="BT325:CE325"/>
    <mergeCell ref="BT326:CE326"/>
    <mergeCell ref="BT327:CE327"/>
    <mergeCell ref="BT328:CE328"/>
    <mergeCell ref="BT193:CE193"/>
    <mergeCell ref="BT194:CE194"/>
    <mergeCell ref="BT195:CE195"/>
    <mergeCell ref="BT196:CE196"/>
    <mergeCell ref="BT197:CE197"/>
    <mergeCell ref="BT199:CE199"/>
    <mergeCell ref="BT186:CE186"/>
    <mergeCell ref="BT187:CE187"/>
    <mergeCell ref="BT188:CE188"/>
    <mergeCell ref="BT190:CE190"/>
    <mergeCell ref="BT191:CE191"/>
    <mergeCell ref="BT192:CE192"/>
    <mergeCell ref="BI469:BZ469"/>
    <mergeCell ref="BI464:BZ464"/>
    <mergeCell ref="BC469:BH469"/>
    <mergeCell ref="BT168:CE168"/>
    <mergeCell ref="BT169:CE169"/>
    <mergeCell ref="BT170:CE170"/>
    <mergeCell ref="BT171:CE171"/>
    <mergeCell ref="BT172:CE172"/>
    <mergeCell ref="BT184:CE184"/>
    <mergeCell ref="BT185:CE185"/>
    <mergeCell ref="AE127:AW127"/>
    <mergeCell ref="BH127:BM127"/>
    <mergeCell ref="BN127:BS127"/>
    <mergeCell ref="BI397:BZ397"/>
    <mergeCell ref="BI405:BZ405"/>
    <mergeCell ref="BI414:BZ414"/>
    <mergeCell ref="BT178:CE178"/>
    <mergeCell ref="BT182:CE182"/>
    <mergeCell ref="BT183:CE183"/>
    <mergeCell ref="BT361:CE361"/>
    <mergeCell ref="BH124:BM124"/>
    <mergeCell ref="BN124:BS124"/>
    <mergeCell ref="AE125:AW125"/>
    <mergeCell ref="BH125:BM125"/>
    <mergeCell ref="BN125:BS125"/>
    <mergeCell ref="AE126:AW126"/>
    <mergeCell ref="BH126:BM126"/>
    <mergeCell ref="BN126:BS126"/>
    <mergeCell ref="P139:Y151"/>
    <mergeCell ref="E136:O151"/>
    <mergeCell ref="A136:D151"/>
    <mergeCell ref="AE122:AW122"/>
    <mergeCell ref="BH122:BM122"/>
    <mergeCell ref="BN122:BS122"/>
    <mergeCell ref="AE123:AW123"/>
    <mergeCell ref="BH123:BM123"/>
    <mergeCell ref="BN123:BS123"/>
    <mergeCell ref="AE124:AW124"/>
    <mergeCell ref="BC150:BH150"/>
    <mergeCell ref="Z151:AL151"/>
    <mergeCell ref="AW151:BB151"/>
    <mergeCell ref="BC151:BH151"/>
    <mergeCell ref="BI151:BZ151"/>
    <mergeCell ref="CA151:CE151"/>
    <mergeCell ref="BI147:BZ147"/>
    <mergeCell ref="CA147:CE147"/>
    <mergeCell ref="Z148:AL148"/>
    <mergeCell ref="AW148:BB148"/>
    <mergeCell ref="BC148:BH148"/>
    <mergeCell ref="Z149:AL149"/>
    <mergeCell ref="AW149:BB149"/>
    <mergeCell ref="BC149:BH149"/>
    <mergeCell ref="BI149:BZ149"/>
    <mergeCell ref="CA149:CE149"/>
    <mergeCell ref="Z469:AL469"/>
    <mergeCell ref="AW469:BB469"/>
    <mergeCell ref="Z146:AL146"/>
    <mergeCell ref="AW146:BB146"/>
    <mergeCell ref="BC146:BH146"/>
    <mergeCell ref="Z147:AL147"/>
    <mergeCell ref="AW147:BB147"/>
    <mergeCell ref="BC147:BH147"/>
    <mergeCell ref="Z150:AL150"/>
    <mergeCell ref="AW150:BB150"/>
    <mergeCell ref="BT245:CE245"/>
    <mergeCell ref="BT247:CE247"/>
    <mergeCell ref="Z470:AL470"/>
    <mergeCell ref="AW470:BB470"/>
    <mergeCell ref="BC470:BH470"/>
    <mergeCell ref="BI470:BZ470"/>
    <mergeCell ref="BT334:CE334"/>
    <mergeCell ref="BT335:CE335"/>
    <mergeCell ref="Z468:AL468"/>
    <mergeCell ref="AW468:BB468"/>
    <mergeCell ref="BC468:BH468"/>
    <mergeCell ref="BI468:BZ468"/>
    <mergeCell ref="BI465:BZ465"/>
    <mergeCell ref="Z466:AL466"/>
    <mergeCell ref="AW466:BB466"/>
    <mergeCell ref="BT333:CE333"/>
    <mergeCell ref="BT339:CE339"/>
    <mergeCell ref="BT341:CE341"/>
    <mergeCell ref="BT342:CE342"/>
    <mergeCell ref="BT343:CE343"/>
    <mergeCell ref="BT344:CE344"/>
    <mergeCell ref="BT336:CE336"/>
    <mergeCell ref="BT337:CE337"/>
    <mergeCell ref="BT338:CE338"/>
    <mergeCell ref="BC466:BH466"/>
    <mergeCell ref="BI466:BZ466"/>
    <mergeCell ref="BC430:BH430"/>
    <mergeCell ref="BH366:BM366"/>
    <mergeCell ref="BI435:BZ435"/>
    <mergeCell ref="BI439:BZ439"/>
    <mergeCell ref="Z467:AL467"/>
    <mergeCell ref="AW467:BB467"/>
    <mergeCell ref="BC467:BH467"/>
    <mergeCell ref="BI467:BZ467"/>
    <mergeCell ref="Z464:AL464"/>
    <mergeCell ref="AW464:BB464"/>
    <mergeCell ref="BC464:BH464"/>
    <mergeCell ref="Z465:AL465"/>
    <mergeCell ref="AW465:BB465"/>
    <mergeCell ref="BC465:BH465"/>
    <mergeCell ref="Z463:AL463"/>
    <mergeCell ref="AW463:BB463"/>
    <mergeCell ref="BC463:BH463"/>
    <mergeCell ref="BI463:BZ463"/>
    <mergeCell ref="BT345:CE345"/>
    <mergeCell ref="BT347:CE347"/>
    <mergeCell ref="AE348:AW348"/>
    <mergeCell ref="BH348:BM348"/>
    <mergeCell ref="BN348:BS348"/>
    <mergeCell ref="BI457:BZ457"/>
    <mergeCell ref="AE335:AW335"/>
    <mergeCell ref="BH335:BM335"/>
    <mergeCell ref="BN335:BS335"/>
    <mergeCell ref="AE343:AW343"/>
    <mergeCell ref="BH343:BM343"/>
    <mergeCell ref="BN343:BS343"/>
    <mergeCell ref="BH337:BM337"/>
    <mergeCell ref="BN337:BS337"/>
    <mergeCell ref="AE338:AW338"/>
    <mergeCell ref="BH338:BM338"/>
    <mergeCell ref="AE248:AW248"/>
    <mergeCell ref="BH248:BM248"/>
    <mergeCell ref="BN248:BS248"/>
    <mergeCell ref="AE235:AW235"/>
    <mergeCell ref="BH235:BM235"/>
    <mergeCell ref="BN235:BS235"/>
    <mergeCell ref="AE243:AW243"/>
    <mergeCell ref="BH243:BM243"/>
    <mergeCell ref="BN243:BS243"/>
    <mergeCell ref="AE246:AW246"/>
    <mergeCell ref="AE247:AW247"/>
    <mergeCell ref="BH247:BM247"/>
    <mergeCell ref="BN247:BS247"/>
    <mergeCell ref="AE244:AW244"/>
    <mergeCell ref="BH244:BM244"/>
    <mergeCell ref="BN244:BS244"/>
    <mergeCell ref="AE245:AW245"/>
    <mergeCell ref="BH245:BM245"/>
    <mergeCell ref="AE241:AW241"/>
    <mergeCell ref="BH241:BM241"/>
    <mergeCell ref="BN241:BS241"/>
    <mergeCell ref="AE242:AW242"/>
    <mergeCell ref="BH242:BM242"/>
    <mergeCell ref="BN242:BS242"/>
    <mergeCell ref="BN238:BS238"/>
    <mergeCell ref="AE239:AW239"/>
    <mergeCell ref="BH239:BM239"/>
    <mergeCell ref="BN239:BS239"/>
    <mergeCell ref="AE240:AW240"/>
    <mergeCell ref="BH240:BM240"/>
    <mergeCell ref="BN240:BS240"/>
    <mergeCell ref="BH233:BM233"/>
    <mergeCell ref="BN233:BS233"/>
    <mergeCell ref="AE234:AW234"/>
    <mergeCell ref="BH234:BM234"/>
    <mergeCell ref="BN234:BS234"/>
    <mergeCell ref="BN237:BS237"/>
    <mergeCell ref="AE347:AW347"/>
    <mergeCell ref="BH347:BM347"/>
    <mergeCell ref="BN347:BS347"/>
    <mergeCell ref="AE344:AW344"/>
    <mergeCell ref="BH344:BM344"/>
    <mergeCell ref="BN344:BS344"/>
    <mergeCell ref="AE345:AW345"/>
    <mergeCell ref="BH342:BM342"/>
    <mergeCell ref="BN342:BS342"/>
    <mergeCell ref="AE236:AW236"/>
    <mergeCell ref="AE346:AW346"/>
    <mergeCell ref="BH346:BM346"/>
    <mergeCell ref="BN346:BS346"/>
    <mergeCell ref="AE237:AW237"/>
    <mergeCell ref="BH237:BM237"/>
    <mergeCell ref="AE238:AW238"/>
    <mergeCell ref="BH238:BM238"/>
    <mergeCell ref="BC143:BH143"/>
    <mergeCell ref="BI143:BZ143"/>
    <mergeCell ref="BI145:BZ145"/>
    <mergeCell ref="BH345:BM345"/>
    <mergeCell ref="BN345:BS345"/>
    <mergeCell ref="BH340:BM340"/>
    <mergeCell ref="BN340:BS340"/>
    <mergeCell ref="BN245:BS245"/>
    <mergeCell ref="BH246:BM246"/>
    <mergeCell ref="BN246:BS246"/>
    <mergeCell ref="BH121:BM121"/>
    <mergeCell ref="BN121:BS121"/>
    <mergeCell ref="CA137:CE137"/>
    <mergeCell ref="BN338:BS338"/>
    <mergeCell ref="AE339:AW339"/>
    <mergeCell ref="BH339:BM339"/>
    <mergeCell ref="BN339:BS339"/>
    <mergeCell ref="BC142:BH142"/>
    <mergeCell ref="Z143:AL143"/>
    <mergeCell ref="AW143:BB143"/>
    <mergeCell ref="AE118:AW118"/>
    <mergeCell ref="BH118:BM118"/>
    <mergeCell ref="BN118:BS118"/>
    <mergeCell ref="AE119:AW119"/>
    <mergeCell ref="BH119:BM119"/>
    <mergeCell ref="BN119:BS119"/>
    <mergeCell ref="BI86:BZ86"/>
    <mergeCell ref="AE109:AW109"/>
    <mergeCell ref="BH109:BM109"/>
    <mergeCell ref="BN109:BS109"/>
    <mergeCell ref="AE110:AW110"/>
    <mergeCell ref="BH110:BM110"/>
    <mergeCell ref="BN110:BS110"/>
    <mergeCell ref="AE108:AW108"/>
    <mergeCell ref="BH108:BM108"/>
    <mergeCell ref="BN108:BS108"/>
    <mergeCell ref="CA87:CE87"/>
    <mergeCell ref="BI87:BZ87"/>
    <mergeCell ref="Z87:AL87"/>
    <mergeCell ref="Z85:AL85"/>
    <mergeCell ref="Z86:AL86"/>
    <mergeCell ref="AW85:BB85"/>
    <mergeCell ref="AW86:BB86"/>
    <mergeCell ref="BC85:BH85"/>
    <mergeCell ref="BC86:BH86"/>
    <mergeCell ref="BI85:BZ85"/>
    <mergeCell ref="AM87:AR87"/>
    <mergeCell ref="AS87:AV87"/>
    <mergeCell ref="AW87:BB87"/>
    <mergeCell ref="BC87:BH87"/>
    <mergeCell ref="AE105:AW105"/>
    <mergeCell ref="BH105:BM105"/>
    <mergeCell ref="BH103:BM103"/>
    <mergeCell ref="AX101:BA102"/>
    <mergeCell ref="BB101:BG102"/>
    <mergeCell ref="A95:BF95"/>
    <mergeCell ref="AX113:BA113"/>
    <mergeCell ref="BB113:BG113"/>
    <mergeCell ref="BN105:BS105"/>
    <mergeCell ref="AE107:AW107"/>
    <mergeCell ref="BH107:BM107"/>
    <mergeCell ref="BN107:BS107"/>
    <mergeCell ref="AE111:AW111"/>
    <mergeCell ref="BH111:BM111"/>
    <mergeCell ref="BN111:BS111"/>
    <mergeCell ref="BH113:BM113"/>
    <mergeCell ref="AE116:AW116"/>
    <mergeCell ref="BH116:BM116"/>
    <mergeCell ref="BN116:BS116"/>
    <mergeCell ref="BN115:BS115"/>
    <mergeCell ref="BH114:BM114"/>
    <mergeCell ref="BN114:BS114"/>
    <mergeCell ref="AE117:AW117"/>
    <mergeCell ref="BH117:BM117"/>
    <mergeCell ref="BN117:BS117"/>
    <mergeCell ref="A113:D121"/>
    <mergeCell ref="E113:Q121"/>
    <mergeCell ref="R113:AD121"/>
    <mergeCell ref="AE120:AW120"/>
    <mergeCell ref="BH120:BM120"/>
    <mergeCell ref="BN120:BS120"/>
    <mergeCell ref="AE121:AW121"/>
    <mergeCell ref="CA145:CE145"/>
    <mergeCell ref="Z140:AL140"/>
    <mergeCell ref="AW140:BB140"/>
    <mergeCell ref="BC140:BH140"/>
    <mergeCell ref="Z141:AL141"/>
    <mergeCell ref="AW141:BB141"/>
    <mergeCell ref="BC141:BH141"/>
    <mergeCell ref="BI141:BZ141"/>
    <mergeCell ref="CA141:CE141"/>
    <mergeCell ref="CA143:CE143"/>
    <mergeCell ref="A131:D134"/>
    <mergeCell ref="E131:O133"/>
    <mergeCell ref="Z144:AL144"/>
    <mergeCell ref="AW144:BB144"/>
    <mergeCell ref="BC144:BH144"/>
    <mergeCell ref="Z145:AL145"/>
    <mergeCell ref="AW145:BB145"/>
    <mergeCell ref="BC145:BH145"/>
    <mergeCell ref="Z142:AL142"/>
    <mergeCell ref="AW142:BB142"/>
    <mergeCell ref="BH215:BM215"/>
    <mergeCell ref="BI430:BZ430"/>
    <mergeCell ref="BN315:BS315"/>
    <mergeCell ref="BN215:BS215"/>
    <mergeCell ref="AE333:AW333"/>
    <mergeCell ref="BH333:BM333"/>
    <mergeCell ref="AE366:AW366"/>
    <mergeCell ref="AE341:AW341"/>
    <mergeCell ref="BH341:BM341"/>
    <mergeCell ref="BN341:BS341"/>
    <mergeCell ref="R214:AD258"/>
    <mergeCell ref="E214:Q258"/>
    <mergeCell ref="A214:D258"/>
    <mergeCell ref="R259:AD266"/>
    <mergeCell ref="Z430:AL430"/>
    <mergeCell ref="AW430:BB430"/>
    <mergeCell ref="AE334:AW334"/>
    <mergeCell ref="AE336:AW336"/>
    <mergeCell ref="AE337:AW337"/>
    <mergeCell ref="AE340:AW340"/>
    <mergeCell ref="P438:Y478"/>
    <mergeCell ref="E438:O478"/>
    <mergeCell ref="A438:D478"/>
    <mergeCell ref="R349:AD366"/>
    <mergeCell ref="E349:Q366"/>
    <mergeCell ref="A349:D366"/>
    <mergeCell ref="Z457:AL457"/>
    <mergeCell ref="Z458:AL458"/>
    <mergeCell ref="Z459:AL459"/>
    <mergeCell ref="Z460:AL460"/>
    <mergeCell ref="AW473:BB473"/>
    <mergeCell ref="P375:Y380"/>
    <mergeCell ref="E375:O380"/>
    <mergeCell ref="A375:D380"/>
    <mergeCell ref="P381:Y407"/>
    <mergeCell ref="E381:O407"/>
    <mergeCell ref="A381:D407"/>
    <mergeCell ref="P408:Y437"/>
    <mergeCell ref="E408:O437"/>
    <mergeCell ref="A408:D437"/>
    <mergeCell ref="BI477:BZ477"/>
    <mergeCell ref="Z433:AL433"/>
    <mergeCell ref="Z434:AL434"/>
    <mergeCell ref="Z414:AL414"/>
    <mergeCell ref="Z478:AL478"/>
    <mergeCell ref="AW478:BB478"/>
    <mergeCell ref="BC478:BH478"/>
    <mergeCell ref="Z474:AL474"/>
    <mergeCell ref="AW474:BB474"/>
    <mergeCell ref="BC474:BH474"/>
    <mergeCell ref="BI472:BZ472"/>
    <mergeCell ref="Z473:AL473"/>
    <mergeCell ref="BI478:BZ478"/>
    <mergeCell ref="Z476:AL476"/>
    <mergeCell ref="AW476:BB476"/>
    <mergeCell ref="BC476:BH476"/>
    <mergeCell ref="BI476:BZ476"/>
    <mergeCell ref="Z477:AL477"/>
    <mergeCell ref="AW477:BB477"/>
    <mergeCell ref="BC477:BH477"/>
    <mergeCell ref="BI474:BZ474"/>
    <mergeCell ref="Z475:AL475"/>
    <mergeCell ref="AW475:BB475"/>
    <mergeCell ref="BC475:BH475"/>
    <mergeCell ref="BI475:BZ475"/>
    <mergeCell ref="Z472:AL472"/>
    <mergeCell ref="AW472:BB472"/>
    <mergeCell ref="BC472:BH472"/>
    <mergeCell ref="BC473:BH473"/>
    <mergeCell ref="BI473:BZ473"/>
    <mergeCell ref="AE365:AW365"/>
    <mergeCell ref="BH365:BM365"/>
    <mergeCell ref="BN365:BS365"/>
    <mergeCell ref="Z471:AL471"/>
    <mergeCell ref="AW471:BB471"/>
    <mergeCell ref="BC471:BH471"/>
    <mergeCell ref="BI444:BZ444"/>
    <mergeCell ref="BI445:BZ445"/>
    <mergeCell ref="BI446:BZ446"/>
    <mergeCell ref="BI447:BZ447"/>
    <mergeCell ref="AE363:AW363"/>
    <mergeCell ref="BH363:BM363"/>
    <mergeCell ref="BN363:BS363"/>
    <mergeCell ref="AE364:AW364"/>
    <mergeCell ref="BH364:BM364"/>
    <mergeCell ref="BN364:BS364"/>
    <mergeCell ref="AE315:AW315"/>
    <mergeCell ref="AE362:AW362"/>
    <mergeCell ref="BH362:BM362"/>
    <mergeCell ref="BN362:BS362"/>
    <mergeCell ref="BH263:BM263"/>
    <mergeCell ref="BN263:BS263"/>
    <mergeCell ref="AE266:AW266"/>
    <mergeCell ref="AE264:AW264"/>
    <mergeCell ref="BH264:BM264"/>
    <mergeCell ref="BN264:BS264"/>
    <mergeCell ref="BN361:BS361"/>
    <mergeCell ref="AE359:AW359"/>
    <mergeCell ref="AE361:AW361"/>
    <mergeCell ref="BH361:BM361"/>
    <mergeCell ref="AE358:AW358"/>
    <mergeCell ref="BN333:BS333"/>
    <mergeCell ref="BH334:BM334"/>
    <mergeCell ref="BN334:BS334"/>
    <mergeCell ref="BN360:BS360"/>
    <mergeCell ref="AE342:AW342"/>
    <mergeCell ref="BH311:BM311"/>
    <mergeCell ref="BH321:BM321"/>
    <mergeCell ref="BN309:BS309"/>
    <mergeCell ref="BH265:BM265"/>
    <mergeCell ref="BN265:BS265"/>
    <mergeCell ref="AE297:AW297"/>
    <mergeCell ref="AE298:AW298"/>
    <mergeCell ref="AE305:AW305"/>
    <mergeCell ref="BH315:BM315"/>
    <mergeCell ref="AE309:AW309"/>
    <mergeCell ref="BN259:BS259"/>
    <mergeCell ref="BH266:BM266"/>
    <mergeCell ref="BN266:BS266"/>
    <mergeCell ref="BH261:BM261"/>
    <mergeCell ref="BN261:BS261"/>
    <mergeCell ref="BN262:BS262"/>
    <mergeCell ref="BH260:BM260"/>
    <mergeCell ref="BN260:BS260"/>
    <mergeCell ref="CA386:CE386"/>
    <mergeCell ref="CA387:CE387"/>
    <mergeCell ref="CA388:CE388"/>
    <mergeCell ref="CA139:CE139"/>
    <mergeCell ref="BI380:BZ380"/>
    <mergeCell ref="BI379:BZ379"/>
    <mergeCell ref="BI378:BZ378"/>
    <mergeCell ref="BT233:CE233"/>
    <mergeCell ref="BT234:CE234"/>
    <mergeCell ref="BH258:BM258"/>
    <mergeCell ref="CA374:CE374"/>
    <mergeCell ref="CA375:CE375"/>
    <mergeCell ref="BV155:CE157"/>
    <mergeCell ref="Q488:BA488"/>
    <mergeCell ref="Z426:AL426"/>
    <mergeCell ref="Z436:AL436"/>
    <mergeCell ref="BI381:BZ381"/>
    <mergeCell ref="AE360:AW360"/>
    <mergeCell ref="BI454:BZ454"/>
    <mergeCell ref="CA385:CE385"/>
    <mergeCell ref="Z131:BZ131"/>
    <mergeCell ref="AE114:AW114"/>
    <mergeCell ref="Z382:AL382"/>
    <mergeCell ref="Z383:AL383"/>
    <mergeCell ref="Z380:AL380"/>
    <mergeCell ref="BC135:BH135"/>
    <mergeCell ref="BI135:BZ135"/>
    <mergeCell ref="BH262:BM262"/>
    <mergeCell ref="AW135:BB135"/>
    <mergeCell ref="BN258:BS258"/>
    <mergeCell ref="A55:D67"/>
    <mergeCell ref="E55:Q67"/>
    <mergeCell ref="R55:AD67"/>
    <mergeCell ref="Z137:AL137"/>
    <mergeCell ref="AW137:BB137"/>
    <mergeCell ref="BC137:BH137"/>
    <mergeCell ref="AE115:AW115"/>
    <mergeCell ref="BH115:BM115"/>
    <mergeCell ref="BI136:BZ136"/>
    <mergeCell ref="P131:Y133"/>
    <mergeCell ref="E135:O135"/>
    <mergeCell ref="P135:Y135"/>
    <mergeCell ref="Z135:AL135"/>
    <mergeCell ref="CA135:CE135"/>
    <mergeCell ref="Z136:AL136"/>
    <mergeCell ref="AM136:AR136"/>
    <mergeCell ref="AS136:AV136"/>
    <mergeCell ref="AW136:BB136"/>
    <mergeCell ref="BC136:BH136"/>
    <mergeCell ref="BC132:BH134"/>
    <mergeCell ref="BI132:BZ134"/>
    <mergeCell ref="AM133:AR134"/>
    <mergeCell ref="CA136:CE136"/>
    <mergeCell ref="AS133:AV134"/>
    <mergeCell ref="AM135:AR135"/>
    <mergeCell ref="AS135:AV135"/>
    <mergeCell ref="BI137:BZ137"/>
    <mergeCell ref="Z138:AL138"/>
    <mergeCell ref="AW138:BB138"/>
    <mergeCell ref="BC138:BH138"/>
    <mergeCell ref="A129:CE129"/>
    <mergeCell ref="A130:CE130"/>
    <mergeCell ref="CA131:CE134"/>
    <mergeCell ref="Z132:AL134"/>
    <mergeCell ref="AM132:AV132"/>
    <mergeCell ref="AW132:BB134"/>
    <mergeCell ref="BN113:BS113"/>
    <mergeCell ref="BT113:CE113"/>
    <mergeCell ref="AE106:AW106"/>
    <mergeCell ref="BH106:BM106"/>
    <mergeCell ref="BN106:BS106"/>
    <mergeCell ref="AE112:AW112"/>
    <mergeCell ref="BH112:BM112"/>
    <mergeCell ref="BN112:BS112"/>
    <mergeCell ref="AE113:AW113"/>
    <mergeCell ref="BT111:CE111"/>
    <mergeCell ref="BN103:BS103"/>
    <mergeCell ref="BT103:CE103"/>
    <mergeCell ref="AE104:AW104"/>
    <mergeCell ref="AX104:BA104"/>
    <mergeCell ref="BB104:BG104"/>
    <mergeCell ref="BH104:BM104"/>
    <mergeCell ref="BN104:BS104"/>
    <mergeCell ref="BT104:CE104"/>
    <mergeCell ref="A103:D103"/>
    <mergeCell ref="E103:Q103"/>
    <mergeCell ref="R103:AD103"/>
    <mergeCell ref="AE103:AW103"/>
    <mergeCell ref="AX103:BA103"/>
    <mergeCell ref="BB103:BG103"/>
    <mergeCell ref="E99:Q100"/>
    <mergeCell ref="R99:AD100"/>
    <mergeCell ref="AE99:CE99"/>
    <mergeCell ref="AE100:AW102"/>
    <mergeCell ref="AX100:BG100"/>
    <mergeCell ref="BH100:BM102"/>
    <mergeCell ref="BN100:BS102"/>
    <mergeCell ref="BT100:CE102"/>
    <mergeCell ref="E101:Q102"/>
    <mergeCell ref="R101:AD102"/>
    <mergeCell ref="BG95:CE95"/>
    <mergeCell ref="A96:CE96"/>
    <mergeCell ref="Z139:AL139"/>
    <mergeCell ref="AW139:BB139"/>
    <mergeCell ref="BC139:BH139"/>
    <mergeCell ref="BI139:BZ139"/>
    <mergeCell ref="A97:CE97"/>
    <mergeCell ref="A98:CE98"/>
    <mergeCell ref="A99:D102"/>
    <mergeCell ref="A104:D104"/>
    <mergeCell ref="A90:AO90"/>
    <mergeCell ref="AP90:AT90"/>
    <mergeCell ref="AU90:CE90"/>
    <mergeCell ref="A91:CE91"/>
    <mergeCell ref="BC92:BU94"/>
    <mergeCell ref="BV92:CE94"/>
    <mergeCell ref="A93:BA93"/>
    <mergeCell ref="CA88:CE88"/>
    <mergeCell ref="Z88:AL88"/>
    <mergeCell ref="AM88:AR88"/>
    <mergeCell ref="AS88:AV88"/>
    <mergeCell ref="AW88:BB88"/>
    <mergeCell ref="BC88:BH88"/>
    <mergeCell ref="BI88:BZ88"/>
    <mergeCell ref="BI84:BZ84"/>
    <mergeCell ref="CA84:CE84"/>
    <mergeCell ref="Z84:AL84"/>
    <mergeCell ref="AM84:AR84"/>
    <mergeCell ref="AS84:AV84"/>
    <mergeCell ref="AW84:BB84"/>
    <mergeCell ref="BC84:BH84"/>
    <mergeCell ref="Z83:AL83"/>
    <mergeCell ref="AS83:AV83"/>
    <mergeCell ref="AW83:BB83"/>
    <mergeCell ref="BC83:BH83"/>
    <mergeCell ref="BI83:BZ83"/>
    <mergeCell ref="Z82:AL82"/>
    <mergeCell ref="AS82:AV82"/>
    <mergeCell ref="AW82:BB82"/>
    <mergeCell ref="BC82:BH82"/>
    <mergeCell ref="BI82:BZ82"/>
    <mergeCell ref="CA82:CE82"/>
    <mergeCell ref="CA80:CE80"/>
    <mergeCell ref="Z81:AL81"/>
    <mergeCell ref="AM81:AR81"/>
    <mergeCell ref="AS81:AV81"/>
    <mergeCell ref="AW81:BB81"/>
    <mergeCell ref="BC81:BH81"/>
    <mergeCell ref="BI81:BZ81"/>
    <mergeCell ref="CA81:CE81"/>
    <mergeCell ref="Z80:AL80"/>
    <mergeCell ref="AM80:AR80"/>
    <mergeCell ref="AS80:AV80"/>
    <mergeCell ref="AW80:BB80"/>
    <mergeCell ref="BC80:BH80"/>
    <mergeCell ref="BI80:BZ80"/>
    <mergeCell ref="CA78:CE78"/>
    <mergeCell ref="CA79:CE79"/>
    <mergeCell ref="Z79:AL79"/>
    <mergeCell ref="AM79:AR79"/>
    <mergeCell ref="AS79:AV79"/>
    <mergeCell ref="AW79:BB79"/>
    <mergeCell ref="BC79:BH79"/>
    <mergeCell ref="BI79:BZ79"/>
    <mergeCell ref="AW76:BB76"/>
    <mergeCell ref="BC76:BH76"/>
    <mergeCell ref="BI76:BZ76"/>
    <mergeCell ref="CA76:CE76"/>
    <mergeCell ref="BI77:BZ77"/>
    <mergeCell ref="CA77:CE77"/>
    <mergeCell ref="BC77:BH77"/>
    <mergeCell ref="Z78:AL78"/>
    <mergeCell ref="AM78:AR78"/>
    <mergeCell ref="AS78:AV78"/>
    <mergeCell ref="AW78:BB78"/>
    <mergeCell ref="BC78:BH78"/>
    <mergeCell ref="BI78:BZ78"/>
    <mergeCell ref="AW75:BB75"/>
    <mergeCell ref="BC75:BH75"/>
    <mergeCell ref="BI75:BZ75"/>
    <mergeCell ref="CA75:CE75"/>
    <mergeCell ref="A76:D88"/>
    <mergeCell ref="E76:O88"/>
    <mergeCell ref="P76:Y88"/>
    <mergeCell ref="Z76:AL76"/>
    <mergeCell ref="AM76:AR76"/>
    <mergeCell ref="AS76:AV76"/>
    <mergeCell ref="AW74:BB74"/>
    <mergeCell ref="BC74:BH74"/>
    <mergeCell ref="BI74:BZ74"/>
    <mergeCell ref="CA74:CE74"/>
    <mergeCell ref="A75:D75"/>
    <mergeCell ref="E75:O75"/>
    <mergeCell ref="P75:Y75"/>
    <mergeCell ref="Z75:AL75"/>
    <mergeCell ref="AM75:AR75"/>
    <mergeCell ref="AS75:AV75"/>
    <mergeCell ref="A74:D74"/>
    <mergeCell ref="E74:O74"/>
    <mergeCell ref="P74:Y74"/>
    <mergeCell ref="Z74:AL74"/>
    <mergeCell ref="AM74:AR74"/>
    <mergeCell ref="AS74:AV74"/>
    <mergeCell ref="BC71:BH73"/>
    <mergeCell ref="BI71:BZ73"/>
    <mergeCell ref="AM72:AR73"/>
    <mergeCell ref="AS72:AV73"/>
    <mergeCell ref="E73:O73"/>
    <mergeCell ref="P73:Y73"/>
    <mergeCell ref="A68:CE68"/>
    <mergeCell ref="A69:CE69"/>
    <mergeCell ref="A70:D73"/>
    <mergeCell ref="E70:O72"/>
    <mergeCell ref="P70:Y72"/>
    <mergeCell ref="Z70:BZ70"/>
    <mergeCell ref="CA70:CE73"/>
    <mergeCell ref="Z71:AL73"/>
    <mergeCell ref="AM71:AV71"/>
    <mergeCell ref="AW71:BB73"/>
    <mergeCell ref="AE67:AW67"/>
    <mergeCell ref="AX67:BA67"/>
    <mergeCell ref="BB67:BG67"/>
    <mergeCell ref="BH67:BM67"/>
    <mergeCell ref="BN67:BS67"/>
    <mergeCell ref="BT67:CE67"/>
    <mergeCell ref="BH64:BM64"/>
    <mergeCell ref="BN64:BS64"/>
    <mergeCell ref="BT64:CE64"/>
    <mergeCell ref="AX65:BA65"/>
    <mergeCell ref="BB65:BG65"/>
    <mergeCell ref="BH65:BM65"/>
    <mergeCell ref="BN65:BS65"/>
    <mergeCell ref="AE65:AW65"/>
    <mergeCell ref="AX63:BA63"/>
    <mergeCell ref="BB63:BG63"/>
    <mergeCell ref="BH63:BM63"/>
    <mergeCell ref="BN63:BS63"/>
    <mergeCell ref="BT63:CE63"/>
    <mergeCell ref="AE63:AW63"/>
    <mergeCell ref="AE64:AW64"/>
    <mergeCell ref="AX64:BA64"/>
    <mergeCell ref="BB64:BG64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X59:BA59"/>
    <mergeCell ref="BB59:BG59"/>
    <mergeCell ref="BN57:BS57"/>
    <mergeCell ref="BT57:CE57"/>
    <mergeCell ref="BT56:CE56"/>
    <mergeCell ref="BH56:BM56"/>
    <mergeCell ref="BN56:BS56"/>
    <mergeCell ref="BB58:BG58"/>
    <mergeCell ref="BH58:BM58"/>
    <mergeCell ref="BN58:BS58"/>
    <mergeCell ref="BT58:CE58"/>
    <mergeCell ref="BB56:BG56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54:D54"/>
    <mergeCell ref="E54:Q54"/>
    <mergeCell ref="R54:AD54"/>
    <mergeCell ref="AE54:AW54"/>
    <mergeCell ref="AX54:BA54"/>
    <mergeCell ref="BB54:BG54"/>
    <mergeCell ref="AE53:AW53"/>
    <mergeCell ref="AX53:BA53"/>
    <mergeCell ref="BB53:BG53"/>
    <mergeCell ref="BH53:BM53"/>
    <mergeCell ref="BN53:BS53"/>
    <mergeCell ref="BT53:CE53"/>
    <mergeCell ref="BT49:CE49"/>
    <mergeCell ref="AE50:AW50"/>
    <mergeCell ref="AX50:BA50"/>
    <mergeCell ref="BB50:BG50"/>
    <mergeCell ref="BH50:BM50"/>
    <mergeCell ref="BN50:BS50"/>
    <mergeCell ref="BT50:CE50"/>
    <mergeCell ref="AE48:AW48"/>
    <mergeCell ref="AX48:BA48"/>
    <mergeCell ref="BB48:BG48"/>
    <mergeCell ref="BH48:BM48"/>
    <mergeCell ref="BN48:BS48"/>
    <mergeCell ref="AE49:AW49"/>
    <mergeCell ref="AX49:BA49"/>
    <mergeCell ref="BB49:BG49"/>
    <mergeCell ref="BH49:BM49"/>
    <mergeCell ref="BN49:BS49"/>
    <mergeCell ref="AE47:AW47"/>
    <mergeCell ref="AX47:BA47"/>
    <mergeCell ref="BB47:BG47"/>
    <mergeCell ref="BH47:BM47"/>
    <mergeCell ref="BN47:BS47"/>
    <mergeCell ref="BT47:CE47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BN42:BS42"/>
    <mergeCell ref="BT42:CE42"/>
    <mergeCell ref="AE44:AW44"/>
    <mergeCell ref="AX44:BA44"/>
    <mergeCell ref="BB44:BG44"/>
    <mergeCell ref="BH44:BM44"/>
    <mergeCell ref="BN44:BS44"/>
    <mergeCell ref="BT44:CE44"/>
    <mergeCell ref="AE43:AW43"/>
    <mergeCell ref="AX43:BA43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A40:D40"/>
    <mergeCell ref="E40:Q40"/>
    <mergeCell ref="R40:AD40"/>
    <mergeCell ref="AE40:AW40"/>
    <mergeCell ref="AX40:BA40"/>
    <mergeCell ref="BB40:BG40"/>
    <mergeCell ref="E39:Q39"/>
    <mergeCell ref="R39:AD39"/>
    <mergeCell ref="AE39:AW39"/>
    <mergeCell ref="AX39:BA39"/>
    <mergeCell ref="BB39:BG39"/>
    <mergeCell ref="A35:D38"/>
    <mergeCell ref="E35:Q36"/>
    <mergeCell ref="E37:Q38"/>
    <mergeCell ref="R37:AD38"/>
    <mergeCell ref="BI456:BZ456"/>
    <mergeCell ref="BI376:BZ376"/>
    <mergeCell ref="BI407:BZ407"/>
    <mergeCell ref="BI383:BZ383"/>
    <mergeCell ref="BI382:BZ382"/>
    <mergeCell ref="AE35:CE35"/>
    <mergeCell ref="AE36:AW38"/>
    <mergeCell ref="BH39:BM39"/>
    <mergeCell ref="BN39:BS39"/>
    <mergeCell ref="BT39:CE39"/>
    <mergeCell ref="BB37:BG38"/>
    <mergeCell ref="R35:AD36"/>
    <mergeCell ref="BH36:BM38"/>
    <mergeCell ref="AX36:BG36"/>
    <mergeCell ref="A33:CE33"/>
    <mergeCell ref="BV29:CE31"/>
    <mergeCell ref="BC29:BU31"/>
    <mergeCell ref="BI449:BZ449"/>
    <mergeCell ref="BI450:BZ450"/>
    <mergeCell ref="BI448:BZ448"/>
    <mergeCell ref="BI455:BZ455"/>
    <mergeCell ref="BI451:BZ451"/>
    <mergeCell ref="BI452:BZ452"/>
    <mergeCell ref="BI453:BZ453"/>
    <mergeCell ref="BI436:BZ436"/>
    <mergeCell ref="BI443:BZ443"/>
    <mergeCell ref="BI442:BZ442"/>
    <mergeCell ref="BI441:BZ441"/>
    <mergeCell ref="BI437:BZ437"/>
    <mergeCell ref="BI438:BZ438"/>
    <mergeCell ref="BI440:BZ440"/>
    <mergeCell ref="BI427:BZ427"/>
    <mergeCell ref="BI428:BZ428"/>
    <mergeCell ref="BI429:BZ429"/>
    <mergeCell ref="BI432:BZ432"/>
    <mergeCell ref="BI433:BZ433"/>
    <mergeCell ref="BI434:BZ434"/>
    <mergeCell ref="BI431:BZ431"/>
    <mergeCell ref="BI420:BZ420"/>
    <mergeCell ref="BI421:BZ421"/>
    <mergeCell ref="BI422:BZ422"/>
    <mergeCell ref="BI424:BZ424"/>
    <mergeCell ref="BI425:BZ425"/>
    <mergeCell ref="BI426:BZ426"/>
    <mergeCell ref="BI423:BZ423"/>
    <mergeCell ref="BI413:BZ413"/>
    <mergeCell ref="BI415:BZ415"/>
    <mergeCell ref="BI416:BZ416"/>
    <mergeCell ref="BI417:BZ417"/>
    <mergeCell ref="BI418:BZ418"/>
    <mergeCell ref="BI419:BZ419"/>
    <mergeCell ref="BI406:BZ406"/>
    <mergeCell ref="BI408:BZ408"/>
    <mergeCell ref="BI409:BZ409"/>
    <mergeCell ref="BI410:BZ410"/>
    <mergeCell ref="BI411:BZ411"/>
    <mergeCell ref="BI412:BZ412"/>
    <mergeCell ref="BI403:BZ403"/>
    <mergeCell ref="BI404:BZ404"/>
    <mergeCell ref="BI398:BZ398"/>
    <mergeCell ref="BI399:BZ399"/>
    <mergeCell ref="BI400:BZ400"/>
    <mergeCell ref="BI401:BZ401"/>
    <mergeCell ref="BN359:BS359"/>
    <mergeCell ref="BH360:BM360"/>
    <mergeCell ref="BH350:BM350"/>
    <mergeCell ref="BI402:BZ402"/>
    <mergeCell ref="BH358:BM358"/>
    <mergeCell ref="BN358:BS358"/>
    <mergeCell ref="BN366:BS366"/>
    <mergeCell ref="BC390:BH390"/>
    <mergeCell ref="BT362:CE362"/>
    <mergeCell ref="CA370:CE373"/>
    <mergeCell ref="BN216:BS216"/>
    <mergeCell ref="BH225:BM225"/>
    <mergeCell ref="BN225:BS225"/>
    <mergeCell ref="BI377:BZ377"/>
    <mergeCell ref="BH356:BM356"/>
    <mergeCell ref="BN350:BS350"/>
    <mergeCell ref="BC377:BH377"/>
    <mergeCell ref="BI374:BZ374"/>
    <mergeCell ref="BT235:CE235"/>
    <mergeCell ref="BT236:CE236"/>
    <mergeCell ref="BH224:BM224"/>
    <mergeCell ref="BC405:BH405"/>
    <mergeCell ref="BC381:BH381"/>
    <mergeCell ref="BC376:BH376"/>
    <mergeCell ref="BH304:BM304"/>
    <mergeCell ref="BN310:BS310"/>
    <mergeCell ref="BN316:BS316"/>
    <mergeCell ref="BH319:BM319"/>
    <mergeCell ref="BC374:BH374"/>
    <mergeCell ref="BH359:BM359"/>
    <mergeCell ref="BH168:BM168"/>
    <mergeCell ref="BN168:BS168"/>
    <mergeCell ref="BH181:BM181"/>
    <mergeCell ref="BN181:BS181"/>
    <mergeCell ref="BH190:BM190"/>
    <mergeCell ref="BN190:BS190"/>
    <mergeCell ref="BH169:BM169"/>
    <mergeCell ref="BH171:BM171"/>
    <mergeCell ref="BH172:BM172"/>
    <mergeCell ref="BH170:BM170"/>
    <mergeCell ref="BN199:BS199"/>
    <mergeCell ref="BH216:BM216"/>
    <mergeCell ref="AW378:BB378"/>
    <mergeCell ref="BC378:BH378"/>
    <mergeCell ref="AW383:BB383"/>
    <mergeCell ref="BC383:BH383"/>
    <mergeCell ref="AW380:BB380"/>
    <mergeCell ref="BC380:BH380"/>
    <mergeCell ref="AW381:BB381"/>
    <mergeCell ref="BH232:BM232"/>
    <mergeCell ref="AW382:BB382"/>
    <mergeCell ref="BC382:BH382"/>
    <mergeCell ref="AW387:BB387"/>
    <mergeCell ref="AW379:BB379"/>
    <mergeCell ref="BC379:BH379"/>
    <mergeCell ref="Z376:AL376"/>
    <mergeCell ref="Z377:AL377"/>
    <mergeCell ref="Z378:AL378"/>
    <mergeCell ref="Z379:AL379"/>
    <mergeCell ref="AW376:BB376"/>
    <mergeCell ref="AW377:BB377"/>
    <mergeCell ref="BC387:BH387"/>
    <mergeCell ref="BC388:BH388"/>
    <mergeCell ref="BI385:BZ385"/>
    <mergeCell ref="BI386:BZ386"/>
    <mergeCell ref="BI387:BZ387"/>
    <mergeCell ref="BI388:BZ388"/>
    <mergeCell ref="BC385:BH385"/>
    <mergeCell ref="BC386:BH386"/>
    <mergeCell ref="AW388:BB388"/>
    <mergeCell ref="Z425:AL425"/>
    <mergeCell ref="Z399:AL399"/>
    <mergeCell ref="Z400:AL400"/>
    <mergeCell ref="Z403:AL403"/>
    <mergeCell ref="Z393:AL393"/>
    <mergeCell ref="Z406:AL406"/>
    <mergeCell ref="Z412:AL412"/>
    <mergeCell ref="Z408:AL408"/>
    <mergeCell ref="Z404:AL404"/>
    <mergeCell ref="Z398:AL398"/>
    <mergeCell ref="AW457:BB457"/>
    <mergeCell ref="Z446:AL446"/>
    <mergeCell ref="Z445:AL445"/>
    <mergeCell ref="Z444:AL444"/>
    <mergeCell ref="Z429:AL429"/>
    <mergeCell ref="AE354:AW354"/>
    <mergeCell ref="AW405:BB405"/>
    <mergeCell ref="Z424:AL424"/>
    <mergeCell ref="Z411:AL411"/>
    <mergeCell ref="Z385:AL385"/>
    <mergeCell ref="AE355:AW355"/>
    <mergeCell ref="AE330:AW330"/>
    <mergeCell ref="AE331:AW331"/>
    <mergeCell ref="AE332:AW332"/>
    <mergeCell ref="AE230:AW230"/>
    <mergeCell ref="AE293:AW293"/>
    <mergeCell ref="AE321:AW321"/>
    <mergeCell ref="AE349:AW349"/>
    <mergeCell ref="AE350:AW350"/>
    <mergeCell ref="AE263:AW263"/>
    <mergeCell ref="AE351:AW351"/>
    <mergeCell ref="Z455:AL455"/>
    <mergeCell ref="AE231:AW231"/>
    <mergeCell ref="AE232:AW232"/>
    <mergeCell ref="AE253:AW253"/>
    <mergeCell ref="AE255:AW255"/>
    <mergeCell ref="AE324:AW324"/>
    <mergeCell ref="AE258:AW258"/>
    <mergeCell ref="AE259:AW259"/>
    <mergeCell ref="AE260:AW260"/>
    <mergeCell ref="AE291:AW291"/>
    <mergeCell ref="Z431:AL431"/>
    <mergeCell ref="Z417:AL417"/>
    <mergeCell ref="Z427:AL427"/>
    <mergeCell ref="Z415:AL415"/>
    <mergeCell ref="Z419:AL419"/>
    <mergeCell ref="AE308:AW308"/>
    <mergeCell ref="AE322:AW322"/>
    <mergeCell ref="AE323:AW323"/>
    <mergeCell ref="AE353:AW353"/>
    <mergeCell ref="Z397:AL397"/>
    <mergeCell ref="AE283:AW283"/>
    <mergeCell ref="AE256:AW256"/>
    <mergeCell ref="AE257:AW257"/>
    <mergeCell ref="AE304:AW304"/>
    <mergeCell ref="AE301:AW301"/>
    <mergeCell ref="AE302:AW302"/>
    <mergeCell ref="AE278:AW278"/>
    <mergeCell ref="AE288:AW288"/>
    <mergeCell ref="AE290:AW290"/>
    <mergeCell ref="Z428:AL428"/>
    <mergeCell ref="AE307:AW307"/>
    <mergeCell ref="AE352:AW352"/>
    <mergeCell ref="Z451:AL451"/>
    <mergeCell ref="Z453:AL453"/>
    <mergeCell ref="Z448:AL448"/>
    <mergeCell ref="Z441:AL441"/>
    <mergeCell ref="Z447:AL447"/>
    <mergeCell ref="Z418:AL418"/>
    <mergeCell ref="Z423:AL423"/>
    <mergeCell ref="AE292:AW292"/>
    <mergeCell ref="Z409:AL409"/>
    <mergeCell ref="Z454:AL454"/>
    <mergeCell ref="Z416:AL416"/>
    <mergeCell ref="Z395:AL395"/>
    <mergeCell ref="Z449:AL449"/>
    <mergeCell ref="Z452:AL452"/>
    <mergeCell ref="Z438:AL438"/>
    <mergeCell ref="Z439:AL439"/>
    <mergeCell ref="Z443:AL443"/>
    <mergeCell ref="AE197:AW197"/>
    <mergeCell ref="Z420:AL420"/>
    <mergeCell ref="Z421:AL421"/>
    <mergeCell ref="Z422:AL422"/>
    <mergeCell ref="Z396:AL396"/>
    <mergeCell ref="BH281:BM281"/>
    <mergeCell ref="BH292:BM292"/>
    <mergeCell ref="BH310:BM310"/>
    <mergeCell ref="BH316:BM316"/>
    <mergeCell ref="BH293:BM293"/>
    <mergeCell ref="BH206:BM206"/>
    <mergeCell ref="BH188:BM188"/>
    <mergeCell ref="BH189:BM189"/>
    <mergeCell ref="BH191:BM191"/>
    <mergeCell ref="BH196:BM196"/>
    <mergeCell ref="BH192:BM192"/>
    <mergeCell ref="AE206:AW206"/>
    <mergeCell ref="BH193:BM193"/>
    <mergeCell ref="BH199:BM199"/>
    <mergeCell ref="AX181:BA181"/>
    <mergeCell ref="AE202:AW202"/>
    <mergeCell ref="AX176:BA176"/>
    <mergeCell ref="BB176:BG176"/>
    <mergeCell ref="BH176:BM176"/>
    <mergeCell ref="AX177:BA177"/>
    <mergeCell ref="AX178:BA178"/>
    <mergeCell ref="AE204:AW204"/>
    <mergeCell ref="AE205:AW205"/>
    <mergeCell ref="BB178:BG178"/>
    <mergeCell ref="BH178:BM178"/>
    <mergeCell ref="AE173:AW173"/>
    <mergeCell ref="AX175:BA175"/>
    <mergeCell ref="BB175:BG175"/>
    <mergeCell ref="BH175:BM175"/>
    <mergeCell ref="AE201:AW201"/>
    <mergeCell ref="AE198:AW198"/>
    <mergeCell ref="AE275:AW275"/>
    <mergeCell ref="AX273:BA273"/>
    <mergeCell ref="AX275:BA275"/>
    <mergeCell ref="BB275:BG275"/>
    <mergeCell ref="AE227:AW227"/>
    <mergeCell ref="AX267:BA267"/>
    <mergeCell ref="AE272:AW272"/>
    <mergeCell ref="AE265:AW265"/>
    <mergeCell ref="AE261:AW261"/>
    <mergeCell ref="AE233:AW233"/>
    <mergeCell ref="AE170:AW170"/>
    <mergeCell ref="AE183:AW183"/>
    <mergeCell ref="AE193:AW193"/>
    <mergeCell ref="AE212:AW212"/>
    <mergeCell ref="AE185:AW185"/>
    <mergeCell ref="AE199:AW199"/>
    <mergeCell ref="AE203:AW203"/>
    <mergeCell ref="AE200:AW200"/>
    <mergeCell ref="AE186:AW186"/>
    <mergeCell ref="AE187:AW187"/>
    <mergeCell ref="AE277:AW277"/>
    <mergeCell ref="AE211:AW211"/>
    <mergeCell ref="AE281:AW281"/>
    <mergeCell ref="AE276:AW276"/>
    <mergeCell ref="AE216:AW216"/>
    <mergeCell ref="AE214:AW214"/>
    <mergeCell ref="AE213:AW213"/>
    <mergeCell ref="AE219:AW219"/>
    <mergeCell ref="AE262:AW262"/>
    <mergeCell ref="AE270:AW270"/>
    <mergeCell ref="AE310:AW310"/>
    <mergeCell ref="AE311:AW311"/>
    <mergeCell ref="AE223:AW223"/>
    <mergeCell ref="AE327:AW327"/>
    <mergeCell ref="AE314:AW314"/>
    <mergeCell ref="AE313:AW313"/>
    <mergeCell ref="AE282:AW282"/>
    <mergeCell ref="AE285:AW285"/>
    <mergeCell ref="AE271:AW271"/>
    <mergeCell ref="AE225:AW225"/>
    <mergeCell ref="AE328:AW328"/>
    <mergeCell ref="AE329:AW329"/>
    <mergeCell ref="AE316:AW316"/>
    <mergeCell ref="AE317:AW317"/>
    <mergeCell ref="AE320:AW320"/>
    <mergeCell ref="AE318:AW318"/>
    <mergeCell ref="AE319:AW319"/>
    <mergeCell ref="AE326:AW326"/>
    <mergeCell ref="AE325:AW325"/>
    <mergeCell ref="BT267:CE267"/>
    <mergeCell ref="AE289:AW289"/>
    <mergeCell ref="BN271:BS271"/>
    <mergeCell ref="BH285:BM285"/>
    <mergeCell ref="BH286:BM286"/>
    <mergeCell ref="BH287:BM287"/>
    <mergeCell ref="BH272:BM272"/>
    <mergeCell ref="AE284:AW284"/>
    <mergeCell ref="BB267:BG267"/>
    <mergeCell ref="AE273:AW273"/>
    <mergeCell ref="AE210:AW210"/>
    <mergeCell ref="AE224:AW224"/>
    <mergeCell ref="AE217:AW217"/>
    <mergeCell ref="AE220:AW220"/>
    <mergeCell ref="AE221:AW221"/>
    <mergeCell ref="AE207:AW207"/>
    <mergeCell ref="AE222:AW222"/>
    <mergeCell ref="AE209:AW209"/>
    <mergeCell ref="AE215:AW215"/>
    <mergeCell ref="AE171:AW171"/>
    <mergeCell ref="AE172:AW172"/>
    <mergeCell ref="AE184:AW184"/>
    <mergeCell ref="AE174:AW174"/>
    <mergeCell ref="AE191:AW191"/>
    <mergeCell ref="AE189:AW189"/>
    <mergeCell ref="AE175:AW175"/>
    <mergeCell ref="AE176:AW176"/>
    <mergeCell ref="AE181:AW181"/>
    <mergeCell ref="A3:CE3"/>
    <mergeCell ref="A4:CE4"/>
    <mergeCell ref="A10:BG10"/>
    <mergeCell ref="BT163:CE165"/>
    <mergeCell ref="AX163:BG163"/>
    <mergeCell ref="BH10:BT10"/>
    <mergeCell ref="R162:AD163"/>
    <mergeCell ref="E162:Q163"/>
    <mergeCell ref="A32:BF32"/>
    <mergeCell ref="BG32:CE32"/>
    <mergeCell ref="E164:Q165"/>
    <mergeCell ref="A161:CE161"/>
    <mergeCell ref="AE163:AW165"/>
    <mergeCell ref="BK21:BU21"/>
    <mergeCell ref="A39:D39"/>
    <mergeCell ref="A162:D165"/>
    <mergeCell ref="A34:CE34"/>
    <mergeCell ref="BN36:BS38"/>
    <mergeCell ref="BT36:CE38"/>
    <mergeCell ref="AX37:BA38"/>
    <mergeCell ref="AI12:AV12"/>
    <mergeCell ref="BA12:CE12"/>
    <mergeCell ref="BV17:CE17"/>
    <mergeCell ref="BV15:CE16"/>
    <mergeCell ref="BV18:CE19"/>
    <mergeCell ref="A20:BJ20"/>
    <mergeCell ref="A160:CE160"/>
    <mergeCell ref="A158:BF158"/>
    <mergeCell ref="BG158:CE158"/>
    <mergeCell ref="A27:AO27"/>
    <mergeCell ref="A1:CC1"/>
    <mergeCell ref="A12:AD12"/>
    <mergeCell ref="AW12:AX12"/>
    <mergeCell ref="AY12:AZ12"/>
    <mergeCell ref="A13:CE13"/>
    <mergeCell ref="A14:BJ14"/>
    <mergeCell ref="BB164:BG165"/>
    <mergeCell ref="R166:AD166"/>
    <mergeCell ref="R164:AD165"/>
    <mergeCell ref="BB166:BG166"/>
    <mergeCell ref="AX164:BA165"/>
    <mergeCell ref="CD1:CE1"/>
    <mergeCell ref="A2:CE2"/>
    <mergeCell ref="AL21:BJ21"/>
    <mergeCell ref="AK22:BJ22"/>
    <mergeCell ref="A159:CE159"/>
    <mergeCell ref="A166:D166"/>
    <mergeCell ref="E166:Q166"/>
    <mergeCell ref="R167:AD167"/>
    <mergeCell ref="BH167:BM167"/>
    <mergeCell ref="E167:Q167"/>
    <mergeCell ref="BT167:CE167"/>
    <mergeCell ref="BB167:BG167"/>
    <mergeCell ref="AX167:BA167"/>
    <mergeCell ref="BT166:CE166"/>
    <mergeCell ref="BN167:BS167"/>
    <mergeCell ref="AE194:AW194"/>
    <mergeCell ref="AE182:AW182"/>
    <mergeCell ref="AE190:AW190"/>
    <mergeCell ref="AE169:AW169"/>
    <mergeCell ref="AE208:AW208"/>
    <mergeCell ref="BN172:BS172"/>
    <mergeCell ref="BH200:BM200"/>
    <mergeCell ref="BN197:BS197"/>
    <mergeCell ref="BH197:BM197"/>
    <mergeCell ref="AE188:AW188"/>
    <mergeCell ref="E370:O372"/>
    <mergeCell ref="AE267:AW267"/>
    <mergeCell ref="AE306:AW306"/>
    <mergeCell ref="AE268:AW268"/>
    <mergeCell ref="AE269:AW269"/>
    <mergeCell ref="AS372:AV373"/>
    <mergeCell ref="E373:O373"/>
    <mergeCell ref="Z370:BZ370"/>
    <mergeCell ref="A369:CE369"/>
    <mergeCell ref="BN293:BS293"/>
    <mergeCell ref="A482:CE482"/>
    <mergeCell ref="Z384:AL384"/>
    <mergeCell ref="Z402:AL402"/>
    <mergeCell ref="Z375:AL375"/>
    <mergeCell ref="Z401:AL401"/>
    <mergeCell ref="Z435:AL435"/>
    <mergeCell ref="Z394:AL394"/>
    <mergeCell ref="Z432:AL432"/>
    <mergeCell ref="A480:CE480"/>
    <mergeCell ref="Z462:AL462"/>
    <mergeCell ref="AS374:AV374"/>
    <mergeCell ref="E374:O374"/>
    <mergeCell ref="Z374:AL374"/>
    <mergeCell ref="AW374:BB374"/>
    <mergeCell ref="Z410:AL410"/>
    <mergeCell ref="Z407:AL407"/>
    <mergeCell ref="Z388:AL388"/>
    <mergeCell ref="AW400:BB400"/>
    <mergeCell ref="Z386:AL386"/>
    <mergeCell ref="Z381:AL381"/>
    <mergeCell ref="AP486:AT486"/>
    <mergeCell ref="AU486:CE486"/>
    <mergeCell ref="A481:CE481"/>
    <mergeCell ref="Z442:AL442"/>
    <mergeCell ref="Z461:AL461"/>
    <mergeCell ref="AW461:BB461"/>
    <mergeCell ref="Z456:AL456"/>
    <mergeCell ref="Z450:AL450"/>
    <mergeCell ref="BC461:BH461"/>
    <mergeCell ref="BI461:BZ461"/>
    <mergeCell ref="A495:D498"/>
    <mergeCell ref="AW432:BB432"/>
    <mergeCell ref="A492:CE492"/>
    <mergeCell ref="BV488:CE490"/>
    <mergeCell ref="Z437:AL437"/>
    <mergeCell ref="AE500:AW500"/>
    <mergeCell ref="AX499:BA499"/>
    <mergeCell ref="E497:Q498"/>
    <mergeCell ref="AE496:AW498"/>
    <mergeCell ref="AX496:BG496"/>
    <mergeCell ref="BB497:BG498"/>
    <mergeCell ref="A494:CE494"/>
    <mergeCell ref="R497:AD498"/>
    <mergeCell ref="A374:D374"/>
    <mergeCell ref="A486:AO486"/>
    <mergeCell ref="A491:CE491"/>
    <mergeCell ref="BN496:BS498"/>
    <mergeCell ref="E495:Q496"/>
    <mergeCell ref="BD488:BU490"/>
    <mergeCell ref="R495:AD496"/>
    <mergeCell ref="A487:CE487"/>
    <mergeCell ref="A493:CE493"/>
    <mergeCell ref="AE495:CE495"/>
    <mergeCell ref="A484:CE484"/>
    <mergeCell ref="A485:CE485"/>
    <mergeCell ref="E507:O509"/>
    <mergeCell ref="P507:Y509"/>
    <mergeCell ref="Z507:BZ507"/>
    <mergeCell ref="AM509:AR510"/>
    <mergeCell ref="AS509:AV510"/>
    <mergeCell ref="A502:D503"/>
    <mergeCell ref="E502:Q503"/>
    <mergeCell ref="R502:AD503"/>
    <mergeCell ref="A504:CE504"/>
    <mergeCell ref="A506:CE506"/>
    <mergeCell ref="AE503:AW503"/>
    <mergeCell ref="BN502:BS502"/>
    <mergeCell ref="AX502:BA502"/>
    <mergeCell ref="AE502:AW502"/>
    <mergeCell ref="A499:D499"/>
    <mergeCell ref="E499:Q499"/>
    <mergeCell ref="R499:AD499"/>
    <mergeCell ref="A500:D501"/>
    <mergeCell ref="R500:AD501"/>
    <mergeCell ref="E500:Q501"/>
    <mergeCell ref="A517:V517"/>
    <mergeCell ref="W517:AJ517"/>
    <mergeCell ref="A507:D510"/>
    <mergeCell ref="E510:O510"/>
    <mergeCell ref="AW508:BB510"/>
    <mergeCell ref="BC508:BH510"/>
    <mergeCell ref="P510:Y510"/>
    <mergeCell ref="AL517:AU517"/>
    <mergeCell ref="AW517:BL517"/>
    <mergeCell ref="BI514:BZ514"/>
    <mergeCell ref="U519:V519"/>
    <mergeCell ref="W519:CE519"/>
    <mergeCell ref="A518:V518"/>
    <mergeCell ref="A520:CE520"/>
    <mergeCell ref="B519:C519"/>
    <mergeCell ref="E519:R519"/>
    <mergeCell ref="S519:T519"/>
    <mergeCell ref="BM518:CE518"/>
    <mergeCell ref="BM517:CE517"/>
    <mergeCell ref="AM514:AR514"/>
    <mergeCell ref="A522:CE522"/>
    <mergeCell ref="A521:CE521"/>
    <mergeCell ref="W518:AJ518"/>
    <mergeCell ref="AL518:AU518"/>
    <mergeCell ref="AW518:BL518"/>
    <mergeCell ref="A514:D515"/>
    <mergeCell ref="E514:O515"/>
    <mergeCell ref="P514:Y515"/>
    <mergeCell ref="AS513:AV513"/>
    <mergeCell ref="CA512:CE512"/>
    <mergeCell ref="BI515:BZ515"/>
    <mergeCell ref="AS514:AV514"/>
    <mergeCell ref="Z515:AL515"/>
    <mergeCell ref="AM515:AR515"/>
    <mergeCell ref="AS515:AV515"/>
    <mergeCell ref="BC512:BH512"/>
    <mergeCell ref="AW515:BB515"/>
    <mergeCell ref="BC515:BH515"/>
    <mergeCell ref="Z508:AL510"/>
    <mergeCell ref="AM508:AV508"/>
    <mergeCell ref="BC513:BH513"/>
    <mergeCell ref="CA511:CE511"/>
    <mergeCell ref="Z513:AL513"/>
    <mergeCell ref="A505:CE505"/>
    <mergeCell ref="CA513:CE513"/>
    <mergeCell ref="BI513:BZ513"/>
    <mergeCell ref="BI512:BZ512"/>
    <mergeCell ref="AW512:BB512"/>
    <mergeCell ref="BN501:BS501"/>
    <mergeCell ref="BB500:BG500"/>
    <mergeCell ref="BH500:BM500"/>
    <mergeCell ref="BN500:BS500"/>
    <mergeCell ref="AS511:AV511"/>
    <mergeCell ref="BI508:BZ510"/>
    <mergeCell ref="BN503:BS503"/>
    <mergeCell ref="BT503:CE503"/>
    <mergeCell ref="BI511:BZ511"/>
    <mergeCell ref="CA507:CE510"/>
    <mergeCell ref="BT499:CE499"/>
    <mergeCell ref="AX497:BA498"/>
    <mergeCell ref="BH496:BM498"/>
    <mergeCell ref="BH499:BM499"/>
    <mergeCell ref="AX501:BA501"/>
    <mergeCell ref="BT496:CE498"/>
    <mergeCell ref="BT500:CE500"/>
    <mergeCell ref="BH501:BM501"/>
    <mergeCell ref="BB501:BG501"/>
    <mergeCell ref="BT501:CE501"/>
    <mergeCell ref="BC511:BH511"/>
    <mergeCell ref="BB502:BG502"/>
    <mergeCell ref="AX503:BA503"/>
    <mergeCell ref="BB503:BG503"/>
    <mergeCell ref="BH503:BM503"/>
    <mergeCell ref="BH502:BM502"/>
    <mergeCell ref="Z511:AL511"/>
    <mergeCell ref="AM511:AR511"/>
    <mergeCell ref="A512:D513"/>
    <mergeCell ref="E512:O513"/>
    <mergeCell ref="P512:Y513"/>
    <mergeCell ref="Z512:AL512"/>
    <mergeCell ref="AM512:AR512"/>
    <mergeCell ref="AE499:AW499"/>
    <mergeCell ref="AX500:BA500"/>
    <mergeCell ref="BN287:BS287"/>
    <mergeCell ref="BN288:BS288"/>
    <mergeCell ref="AS512:AV512"/>
    <mergeCell ref="BT502:CE502"/>
    <mergeCell ref="BN499:BS499"/>
    <mergeCell ref="AE501:AW501"/>
    <mergeCell ref="A367:CE367"/>
    <mergeCell ref="A368:CE368"/>
    <mergeCell ref="BN290:BS290"/>
    <mergeCell ref="BN294:BS294"/>
    <mergeCell ref="Z371:AL373"/>
    <mergeCell ref="CA514:CE514"/>
    <mergeCell ref="AE286:AW286"/>
    <mergeCell ref="AE287:AW287"/>
    <mergeCell ref="AM513:AR513"/>
    <mergeCell ref="BB499:BG499"/>
    <mergeCell ref="AW513:BB513"/>
    <mergeCell ref="Z514:AL514"/>
    <mergeCell ref="Z440:AL440"/>
    <mergeCell ref="A511:D511"/>
    <mergeCell ref="AW511:BB511"/>
    <mergeCell ref="E511:O511"/>
    <mergeCell ref="P511:Y511"/>
    <mergeCell ref="AE251:AW251"/>
    <mergeCell ref="AW458:BB458"/>
    <mergeCell ref="AW462:BB462"/>
    <mergeCell ref="AW406:BB406"/>
    <mergeCell ref="AW385:BB385"/>
    <mergeCell ref="BV22:CE22"/>
    <mergeCell ref="K24:BJ24"/>
    <mergeCell ref="A26:CE26"/>
    <mergeCell ref="BK23:BT23"/>
    <mergeCell ref="BV23:CE23"/>
    <mergeCell ref="BN289:BS289"/>
    <mergeCell ref="A25:CE25"/>
    <mergeCell ref="A22:AB22"/>
    <mergeCell ref="AU153:CE153"/>
    <mergeCell ref="BV24:CE24"/>
    <mergeCell ref="CA515:CE515"/>
    <mergeCell ref="AW514:BB514"/>
    <mergeCell ref="BC514:BH514"/>
    <mergeCell ref="A489:BA489"/>
    <mergeCell ref="A154:CE154"/>
    <mergeCell ref="BH166:BM166"/>
    <mergeCell ref="AE254:AW254"/>
    <mergeCell ref="BN166:BS166"/>
    <mergeCell ref="AE250:AW250"/>
    <mergeCell ref="BN171:BS171"/>
    <mergeCell ref="A16:BJ16"/>
    <mergeCell ref="BK15:BT16"/>
    <mergeCell ref="A15:BJ15"/>
    <mergeCell ref="AP153:AT153"/>
    <mergeCell ref="A24:J24"/>
    <mergeCell ref="BE11:CE11"/>
    <mergeCell ref="AF12:AG12"/>
    <mergeCell ref="AC11:AD11"/>
    <mergeCell ref="AE11:AW11"/>
    <mergeCell ref="AX11:AY11"/>
    <mergeCell ref="A17:BJ17"/>
    <mergeCell ref="BH163:BM165"/>
    <mergeCell ref="BN163:BS165"/>
    <mergeCell ref="AE166:AW166"/>
    <mergeCell ref="BK18:BU19"/>
    <mergeCell ref="BK20:BU20"/>
    <mergeCell ref="BK24:BT24"/>
    <mergeCell ref="A153:AO153"/>
    <mergeCell ref="AX56:BA56"/>
    <mergeCell ref="BK17:BU17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A18:BJ18"/>
    <mergeCell ref="A19:BJ19"/>
    <mergeCell ref="BV20:CE20"/>
    <mergeCell ref="BV21:CE21"/>
    <mergeCell ref="N23:BJ23"/>
    <mergeCell ref="AE58:AW58"/>
    <mergeCell ref="AX58:BA58"/>
    <mergeCell ref="AE57:AW57"/>
    <mergeCell ref="AX57:BA57"/>
    <mergeCell ref="AP27:AT27"/>
    <mergeCell ref="AU27:CE27"/>
    <mergeCell ref="A30:BA30"/>
    <mergeCell ref="E41:Q53"/>
    <mergeCell ref="R41:AD53"/>
    <mergeCell ref="AX42:BA42"/>
    <mergeCell ref="Z77:AL77"/>
    <mergeCell ref="AE56:AW56"/>
    <mergeCell ref="AM77:AR77"/>
    <mergeCell ref="AS77:AV77"/>
    <mergeCell ref="AW77:BB77"/>
    <mergeCell ref="BH59:BM59"/>
    <mergeCell ref="AE61:AW61"/>
    <mergeCell ref="AE249:AW249"/>
    <mergeCell ref="AE228:AW228"/>
    <mergeCell ref="AE196:AW196"/>
    <mergeCell ref="R104:AD104"/>
    <mergeCell ref="BC155:BU157"/>
    <mergeCell ref="BN169:BS169"/>
    <mergeCell ref="BN188:BS188"/>
    <mergeCell ref="BN170:BS170"/>
    <mergeCell ref="E104:Q104"/>
    <mergeCell ref="R105:AD112"/>
    <mergeCell ref="E105:Q112"/>
    <mergeCell ref="AE195:AW195"/>
    <mergeCell ref="AE218:AW218"/>
    <mergeCell ref="AE226:AW226"/>
    <mergeCell ref="AE168:AW168"/>
    <mergeCell ref="AE192:AW192"/>
    <mergeCell ref="E177:Q213"/>
    <mergeCell ref="AE162:CE162"/>
    <mergeCell ref="BT237:CE237"/>
    <mergeCell ref="AE229:AW229"/>
    <mergeCell ref="BN189:BS189"/>
    <mergeCell ref="BN193:BS193"/>
    <mergeCell ref="BN194:BS194"/>
    <mergeCell ref="Z413:AL413"/>
    <mergeCell ref="Z405:AL405"/>
    <mergeCell ref="BN195:BS195"/>
    <mergeCell ref="BN196:BS196"/>
    <mergeCell ref="BN202:BS202"/>
    <mergeCell ref="BN198:BS198"/>
    <mergeCell ref="BH198:BM198"/>
    <mergeCell ref="BN182:BS182"/>
    <mergeCell ref="BH183:BM183"/>
    <mergeCell ref="BN183:BS183"/>
    <mergeCell ref="BH184:BM184"/>
    <mergeCell ref="BN184:BS184"/>
    <mergeCell ref="BH182:BM182"/>
    <mergeCell ref="BN185:BS185"/>
    <mergeCell ref="BN187:BS187"/>
    <mergeCell ref="BH187:BM187"/>
    <mergeCell ref="BH185:BM185"/>
    <mergeCell ref="BN191:BS191"/>
    <mergeCell ref="BN192:BS192"/>
    <mergeCell ref="BN186:BS186"/>
    <mergeCell ref="BH186:BM186"/>
    <mergeCell ref="BN203:BS203"/>
    <mergeCell ref="BN204:BS204"/>
    <mergeCell ref="BH207:BM207"/>
    <mergeCell ref="BH194:BM194"/>
    <mergeCell ref="BH195:BM195"/>
    <mergeCell ref="BH203:BM203"/>
    <mergeCell ref="BH204:BM204"/>
    <mergeCell ref="BH205:BM205"/>
    <mergeCell ref="BN207:BS207"/>
    <mergeCell ref="BN206:BS206"/>
    <mergeCell ref="BN213:BS213"/>
    <mergeCell ref="BN214:BS214"/>
    <mergeCell ref="BH212:BM212"/>
    <mergeCell ref="BH213:BM213"/>
    <mergeCell ref="BH214:BM214"/>
    <mergeCell ref="BN200:BS200"/>
    <mergeCell ref="BH201:BM201"/>
    <mergeCell ref="BN201:BS201"/>
    <mergeCell ref="BN210:BS210"/>
    <mergeCell ref="BH202:BM202"/>
    <mergeCell ref="BN209:BS209"/>
    <mergeCell ref="BN208:BS208"/>
    <mergeCell ref="BH223:BM223"/>
    <mergeCell ref="BN219:BS219"/>
    <mergeCell ref="BH217:BM217"/>
    <mergeCell ref="BN221:BS221"/>
    <mergeCell ref="BH220:BM220"/>
    <mergeCell ref="BH209:BM209"/>
    <mergeCell ref="BH208:BM208"/>
    <mergeCell ref="BH222:BM222"/>
    <mergeCell ref="BN230:BS230"/>
    <mergeCell ref="BH221:BM221"/>
    <mergeCell ref="BN217:BS217"/>
    <mergeCell ref="BN222:BS222"/>
    <mergeCell ref="BN223:BS223"/>
    <mergeCell ref="BN224:BS224"/>
    <mergeCell ref="BN226:BS226"/>
    <mergeCell ref="BH218:BM218"/>
    <mergeCell ref="BH219:BM219"/>
    <mergeCell ref="BN220:BS220"/>
    <mergeCell ref="BN231:BS231"/>
    <mergeCell ref="BH227:BM227"/>
    <mergeCell ref="BH226:BM226"/>
    <mergeCell ref="BH229:BM229"/>
    <mergeCell ref="BH230:BM230"/>
    <mergeCell ref="BH231:BM231"/>
    <mergeCell ref="BN227:BS227"/>
    <mergeCell ref="BH228:BM228"/>
    <mergeCell ref="BN228:BS228"/>
    <mergeCell ref="BN229:BS229"/>
    <mergeCell ref="BN232:BS232"/>
    <mergeCell ref="BH236:BM236"/>
    <mergeCell ref="BN236:BS236"/>
    <mergeCell ref="BC457:BH457"/>
    <mergeCell ref="BC458:BH458"/>
    <mergeCell ref="BI458:BZ458"/>
    <mergeCell ref="BT238:CE238"/>
    <mergeCell ref="BT239:CE239"/>
    <mergeCell ref="BT241:CE241"/>
    <mergeCell ref="BT242:CE242"/>
    <mergeCell ref="BH251:BM251"/>
    <mergeCell ref="BN251:BS251"/>
    <mergeCell ref="BH249:BM249"/>
    <mergeCell ref="BN249:BS249"/>
    <mergeCell ref="BN250:BS250"/>
    <mergeCell ref="AW459:BB459"/>
    <mergeCell ref="BC459:BH459"/>
    <mergeCell ref="BI459:BZ459"/>
    <mergeCell ref="BH252:BM252"/>
    <mergeCell ref="BN252:BS252"/>
    <mergeCell ref="BN281:BS281"/>
    <mergeCell ref="BH267:BM267"/>
    <mergeCell ref="BH268:BM268"/>
    <mergeCell ref="BN269:BS269"/>
    <mergeCell ref="BH254:BM254"/>
    <mergeCell ref="BH255:BM255"/>
    <mergeCell ref="BH256:BM256"/>
    <mergeCell ref="BH269:BM269"/>
    <mergeCell ref="BH270:BM270"/>
    <mergeCell ref="BH259:BM259"/>
    <mergeCell ref="BH271:BM271"/>
    <mergeCell ref="BN283:BS283"/>
    <mergeCell ref="BH284:BM284"/>
    <mergeCell ref="BN284:BS284"/>
    <mergeCell ref="BH282:BM282"/>
    <mergeCell ref="BN272:BS272"/>
    <mergeCell ref="BH273:BM273"/>
    <mergeCell ref="BN273:BS273"/>
    <mergeCell ref="BN275:BS275"/>
    <mergeCell ref="BN280:BS280"/>
    <mergeCell ref="BN285:BS285"/>
    <mergeCell ref="BN286:BS286"/>
    <mergeCell ref="BH283:BM283"/>
    <mergeCell ref="BN282:BS282"/>
    <mergeCell ref="BN291:BS291"/>
    <mergeCell ref="BN292:BS292"/>
    <mergeCell ref="BH290:BM290"/>
    <mergeCell ref="BH288:BM288"/>
    <mergeCell ref="BH289:BM289"/>
    <mergeCell ref="BH291:BM291"/>
    <mergeCell ref="BN295:BS295"/>
    <mergeCell ref="BN296:BS296"/>
    <mergeCell ref="BN297:BS297"/>
    <mergeCell ref="BN298:BS298"/>
    <mergeCell ref="BH294:BM294"/>
    <mergeCell ref="BH295:BM295"/>
    <mergeCell ref="BH296:BM296"/>
    <mergeCell ref="BH297:BM297"/>
    <mergeCell ref="BN300:BS300"/>
    <mergeCell ref="BN299:BS299"/>
    <mergeCell ref="BN301:BS301"/>
    <mergeCell ref="BH302:BM302"/>
    <mergeCell ref="BN302:BS302"/>
    <mergeCell ref="BH298:BM298"/>
    <mergeCell ref="BH300:BM300"/>
    <mergeCell ref="BH299:BM299"/>
    <mergeCell ref="BN303:BS303"/>
    <mergeCell ref="BH301:BM301"/>
    <mergeCell ref="BN304:BS304"/>
    <mergeCell ref="BN305:BS305"/>
    <mergeCell ref="BN306:BS306"/>
    <mergeCell ref="BN307:BS307"/>
    <mergeCell ref="BH305:BM305"/>
    <mergeCell ref="BH306:BM306"/>
    <mergeCell ref="BH307:BM307"/>
    <mergeCell ref="BH303:BM303"/>
    <mergeCell ref="BN308:BS308"/>
    <mergeCell ref="BN311:BS311"/>
    <mergeCell ref="BN312:BS312"/>
    <mergeCell ref="BN313:BS313"/>
    <mergeCell ref="BN314:BS314"/>
    <mergeCell ref="BH312:BM312"/>
    <mergeCell ref="BH313:BM313"/>
    <mergeCell ref="BH314:BM314"/>
    <mergeCell ref="BH308:BM308"/>
    <mergeCell ref="BH309:BM309"/>
    <mergeCell ref="BN320:BS320"/>
    <mergeCell ref="BN321:BS321"/>
    <mergeCell ref="BN322:BS322"/>
    <mergeCell ref="BH322:BM322"/>
    <mergeCell ref="BN317:BS317"/>
    <mergeCell ref="BN318:BS318"/>
    <mergeCell ref="BH318:BM318"/>
    <mergeCell ref="BN319:BS319"/>
    <mergeCell ref="BH317:BM317"/>
    <mergeCell ref="BN323:BS323"/>
    <mergeCell ref="BN324:BS324"/>
    <mergeCell ref="BH320:BM320"/>
    <mergeCell ref="BN326:BS326"/>
    <mergeCell ref="BN327:BS327"/>
    <mergeCell ref="BH328:BM328"/>
    <mergeCell ref="BN328:BS328"/>
    <mergeCell ref="BH327:BM327"/>
    <mergeCell ref="BH323:BM323"/>
    <mergeCell ref="BH324:BM324"/>
    <mergeCell ref="BN325:BS325"/>
    <mergeCell ref="BN329:BS329"/>
    <mergeCell ref="BN330:BS330"/>
    <mergeCell ref="BN331:BS331"/>
    <mergeCell ref="BH329:BM329"/>
    <mergeCell ref="BH330:BM330"/>
    <mergeCell ref="BH331:BM331"/>
    <mergeCell ref="BH326:BM326"/>
    <mergeCell ref="BH325:BM325"/>
    <mergeCell ref="BN332:BS332"/>
    <mergeCell ref="BH332:BM332"/>
    <mergeCell ref="BH336:BM336"/>
    <mergeCell ref="BN336:BS336"/>
    <mergeCell ref="AW460:BB460"/>
    <mergeCell ref="BC460:BH460"/>
    <mergeCell ref="BI460:BZ460"/>
    <mergeCell ref="BH349:BM349"/>
    <mergeCell ref="BN349:BS349"/>
    <mergeCell ref="BI389:BZ389"/>
    <mergeCell ref="BC462:BH462"/>
    <mergeCell ref="BI462:BZ462"/>
    <mergeCell ref="BN356:BS356"/>
    <mergeCell ref="BN357:BS357"/>
    <mergeCell ref="BH357:BM357"/>
    <mergeCell ref="BC403:BH403"/>
    <mergeCell ref="BC404:BH404"/>
    <mergeCell ref="BC406:BH406"/>
    <mergeCell ref="BC400:BH400"/>
    <mergeCell ref="BC401:BH401"/>
    <mergeCell ref="BN351:BS351"/>
    <mergeCell ref="BH352:BM352"/>
    <mergeCell ref="BN352:BS352"/>
    <mergeCell ref="BH354:BM354"/>
    <mergeCell ref="Z387:AL387"/>
    <mergeCell ref="AW384:BB384"/>
    <mergeCell ref="BC384:BH384"/>
    <mergeCell ref="BI375:BZ375"/>
    <mergeCell ref="BC375:BH375"/>
    <mergeCell ref="AM375:AR375"/>
    <mergeCell ref="BC398:BH398"/>
    <mergeCell ref="BC399:BH399"/>
    <mergeCell ref="AW392:BB392"/>
    <mergeCell ref="AW393:BB393"/>
    <mergeCell ref="AW398:BB398"/>
    <mergeCell ref="AW399:BB399"/>
    <mergeCell ref="AW407:BB407"/>
    <mergeCell ref="BC407:BH407"/>
    <mergeCell ref="AW401:BB401"/>
    <mergeCell ref="AW402:BB402"/>
    <mergeCell ref="AW403:BB403"/>
    <mergeCell ref="AW404:BB404"/>
    <mergeCell ref="BC402:BH402"/>
    <mergeCell ref="AW408:BB408"/>
    <mergeCell ref="BC408:BH408"/>
    <mergeCell ref="AW409:BB409"/>
    <mergeCell ref="BC409:BH409"/>
    <mergeCell ref="AW410:BB410"/>
    <mergeCell ref="BC410:BH410"/>
    <mergeCell ref="AW411:BB411"/>
    <mergeCell ref="BC411:BH411"/>
    <mergeCell ref="AW412:BB412"/>
    <mergeCell ref="BC412:BH412"/>
    <mergeCell ref="AW413:BB413"/>
    <mergeCell ref="BC413:BH413"/>
    <mergeCell ref="AW414:BB414"/>
    <mergeCell ref="BC414:BH414"/>
    <mergeCell ref="AW415:BB415"/>
    <mergeCell ref="BC415:BH415"/>
    <mergeCell ref="AW416:BB416"/>
    <mergeCell ref="BC416:BH416"/>
    <mergeCell ref="BC421:BH421"/>
    <mergeCell ref="AW422:BB422"/>
    <mergeCell ref="BC422:BH422"/>
    <mergeCell ref="AW417:BB417"/>
    <mergeCell ref="BC417:BH417"/>
    <mergeCell ref="AW418:BB418"/>
    <mergeCell ref="BC418:BH418"/>
    <mergeCell ref="AW419:BB419"/>
    <mergeCell ref="BC419:BH419"/>
    <mergeCell ref="AW421:BB421"/>
    <mergeCell ref="AW428:BB428"/>
    <mergeCell ref="BC428:BH428"/>
    <mergeCell ref="AW429:BB429"/>
    <mergeCell ref="BC429:BH429"/>
    <mergeCell ref="AW424:BB424"/>
    <mergeCell ref="BC424:BH424"/>
    <mergeCell ref="AW425:BB425"/>
    <mergeCell ref="BC425:BH425"/>
    <mergeCell ref="AW426:BB426"/>
    <mergeCell ref="BC426:BH426"/>
    <mergeCell ref="AW433:BB433"/>
    <mergeCell ref="BC433:BH433"/>
    <mergeCell ref="AW434:BB434"/>
    <mergeCell ref="BC434:BH434"/>
    <mergeCell ref="AW435:BB435"/>
    <mergeCell ref="BC435:BH435"/>
    <mergeCell ref="AW437:BB437"/>
    <mergeCell ref="BC437:BH437"/>
    <mergeCell ref="AW438:BB438"/>
    <mergeCell ref="BC438:BH438"/>
    <mergeCell ref="AW436:BB436"/>
    <mergeCell ref="BC436:BH436"/>
    <mergeCell ref="AW439:BB439"/>
    <mergeCell ref="BC439:BH439"/>
    <mergeCell ref="AW441:BB441"/>
    <mergeCell ref="BC441:BH441"/>
    <mergeCell ref="AW442:BB442"/>
    <mergeCell ref="BC442:BH442"/>
    <mergeCell ref="BC440:BH440"/>
    <mergeCell ref="AW440:BB440"/>
    <mergeCell ref="AW443:BB443"/>
    <mergeCell ref="BC443:BH443"/>
    <mergeCell ref="AW444:BB444"/>
    <mergeCell ref="BC444:BH444"/>
    <mergeCell ref="AW445:BB445"/>
    <mergeCell ref="BC445:BH445"/>
    <mergeCell ref="AW446:BB446"/>
    <mergeCell ref="BC446:BH446"/>
    <mergeCell ref="AW447:BB447"/>
    <mergeCell ref="BC447:BH447"/>
    <mergeCell ref="AW449:BB449"/>
    <mergeCell ref="BC449:BH449"/>
    <mergeCell ref="AW450:BB450"/>
    <mergeCell ref="BC450:BH450"/>
    <mergeCell ref="AW448:BB448"/>
    <mergeCell ref="BC448:BH448"/>
    <mergeCell ref="AW451:BB451"/>
    <mergeCell ref="BC451:BH451"/>
    <mergeCell ref="AW452:BB452"/>
    <mergeCell ref="BC452:BH452"/>
    <mergeCell ref="AW453:BB453"/>
    <mergeCell ref="BC453:BH453"/>
    <mergeCell ref="AW454:BB454"/>
    <mergeCell ref="BC454:BH454"/>
    <mergeCell ref="AW455:BB455"/>
    <mergeCell ref="BC455:BH455"/>
    <mergeCell ref="AW456:BB456"/>
    <mergeCell ref="BC456:BH456"/>
    <mergeCell ref="AW431:BB431"/>
    <mergeCell ref="Z389:AL389"/>
    <mergeCell ref="AW389:BB389"/>
    <mergeCell ref="BC431:BH431"/>
    <mergeCell ref="AW423:BB423"/>
    <mergeCell ref="BC423:BH423"/>
    <mergeCell ref="Z390:AL390"/>
    <mergeCell ref="AW390:BB390"/>
    <mergeCell ref="BB43:BG43"/>
    <mergeCell ref="BH43:BM43"/>
    <mergeCell ref="BB181:BG181"/>
    <mergeCell ref="AX173:BA173"/>
    <mergeCell ref="BB173:BG173"/>
    <mergeCell ref="BH173:BM173"/>
    <mergeCell ref="AS375:AV375"/>
    <mergeCell ref="AW386:BB386"/>
    <mergeCell ref="BB42:BG42"/>
    <mergeCell ref="BH42:BM42"/>
    <mergeCell ref="AE45:AW45"/>
    <mergeCell ref="AX45:BA45"/>
    <mergeCell ref="BB45:BG45"/>
    <mergeCell ref="BH45:BM45"/>
    <mergeCell ref="BN43:BS43"/>
    <mergeCell ref="BT43:CE43"/>
    <mergeCell ref="AE42:AW42"/>
    <mergeCell ref="A41:D53"/>
    <mergeCell ref="BT65:CE65"/>
    <mergeCell ref="BT62:CE62"/>
    <mergeCell ref="BB57:BG57"/>
    <mergeCell ref="BH57:BM57"/>
    <mergeCell ref="AE59:AW59"/>
    <mergeCell ref="BT48:CE48"/>
    <mergeCell ref="BN173:BS173"/>
    <mergeCell ref="BT173:CE173"/>
    <mergeCell ref="AX174:BA174"/>
    <mergeCell ref="BB174:BG174"/>
    <mergeCell ref="BH174:BM174"/>
    <mergeCell ref="BN174:BS174"/>
    <mergeCell ref="BT174:CE174"/>
    <mergeCell ref="BN175:BS175"/>
    <mergeCell ref="BT175:CE175"/>
    <mergeCell ref="BN176:BS176"/>
    <mergeCell ref="BT176:CE176"/>
    <mergeCell ref="BB177:BG177"/>
    <mergeCell ref="BH177:BM177"/>
    <mergeCell ref="BN177:BS177"/>
    <mergeCell ref="BT177:CE177"/>
    <mergeCell ref="BN178:BS178"/>
    <mergeCell ref="BH210:BM210"/>
    <mergeCell ref="BN218:BS218"/>
    <mergeCell ref="BH211:BM211"/>
    <mergeCell ref="BN211:BS211"/>
    <mergeCell ref="BT179:CE179"/>
    <mergeCell ref="BN212:BS212"/>
    <mergeCell ref="BT181:CE181"/>
    <mergeCell ref="BN205:BS205"/>
    <mergeCell ref="BN180:BS180"/>
    <mergeCell ref="AE252:AW252"/>
    <mergeCell ref="BN270:BS270"/>
    <mergeCell ref="BN267:BS267"/>
    <mergeCell ref="BN268:BS268"/>
    <mergeCell ref="BN256:BS256"/>
    <mergeCell ref="BN257:BS257"/>
    <mergeCell ref="BH257:BM257"/>
    <mergeCell ref="BN253:BS253"/>
    <mergeCell ref="BH250:BM250"/>
    <mergeCell ref="BN254:BS254"/>
    <mergeCell ref="BN255:BS255"/>
    <mergeCell ref="AE177:AW177"/>
    <mergeCell ref="AE178:AW178"/>
    <mergeCell ref="AE179:AW179"/>
    <mergeCell ref="BN179:BS179"/>
    <mergeCell ref="AE180:AW180"/>
    <mergeCell ref="AX179:BA179"/>
    <mergeCell ref="BB179:BG179"/>
    <mergeCell ref="BH180:BM180"/>
    <mergeCell ref="BH179:BM179"/>
    <mergeCell ref="BT273:CE273"/>
    <mergeCell ref="AE274:AW274"/>
    <mergeCell ref="AX274:BA274"/>
    <mergeCell ref="BB274:BG274"/>
    <mergeCell ref="BH274:BM274"/>
    <mergeCell ref="BN274:BS274"/>
    <mergeCell ref="BT274:CE274"/>
    <mergeCell ref="BB273:BG273"/>
    <mergeCell ref="BH253:BM253"/>
    <mergeCell ref="AX276:BA276"/>
    <mergeCell ref="BB276:BG276"/>
    <mergeCell ref="BH276:BM276"/>
    <mergeCell ref="BN276:BS276"/>
    <mergeCell ref="BH275:BM275"/>
    <mergeCell ref="BT276:CE276"/>
    <mergeCell ref="AX278:BA278"/>
    <mergeCell ref="BH278:BM278"/>
    <mergeCell ref="BN278:BS278"/>
    <mergeCell ref="BB278:BG278"/>
    <mergeCell ref="BN279:BS279"/>
    <mergeCell ref="AX277:BA277"/>
    <mergeCell ref="BB277:BG277"/>
    <mergeCell ref="BH277:BM277"/>
    <mergeCell ref="BN277:BS277"/>
    <mergeCell ref="BT277:CE277"/>
    <mergeCell ref="AW375:BB375"/>
    <mergeCell ref="AE279:AW279"/>
    <mergeCell ref="AX279:BA279"/>
    <mergeCell ref="BB279:BG279"/>
    <mergeCell ref="BH279:BM279"/>
    <mergeCell ref="BI371:BZ373"/>
    <mergeCell ref="BC371:BH373"/>
    <mergeCell ref="AM372:AR373"/>
    <mergeCell ref="BN355:BS355"/>
    <mergeCell ref="BH353:BM353"/>
    <mergeCell ref="BH351:BM351"/>
    <mergeCell ref="BH355:BM355"/>
    <mergeCell ref="BN353:BS353"/>
    <mergeCell ref="BN354:BS354"/>
    <mergeCell ref="AE356:AW356"/>
    <mergeCell ref="AE357:AW357"/>
    <mergeCell ref="AM374:AR374"/>
    <mergeCell ref="AW371:BB373"/>
    <mergeCell ref="AM371:AV371"/>
    <mergeCell ref="AE294:AW294"/>
    <mergeCell ref="AE295:AW295"/>
    <mergeCell ref="AE296:AW296"/>
    <mergeCell ref="AE312:AW312"/>
    <mergeCell ref="AE299:AW299"/>
    <mergeCell ref="AE300:AW300"/>
    <mergeCell ref="AE303:AW303"/>
    <mergeCell ref="BC389:BH389"/>
    <mergeCell ref="AM389:AR389"/>
    <mergeCell ref="AS389:AV389"/>
    <mergeCell ref="CA389:CE389"/>
    <mergeCell ref="CA394:CE394"/>
    <mergeCell ref="AM391:AR391"/>
    <mergeCell ref="AM392:AR392"/>
    <mergeCell ref="AM393:AR393"/>
    <mergeCell ref="AM394:AR394"/>
    <mergeCell ref="BI390:BZ390"/>
    <mergeCell ref="AS390:AV390"/>
    <mergeCell ref="AS394:AV394"/>
    <mergeCell ref="CA390:CE390"/>
    <mergeCell ref="AS391:AV391"/>
    <mergeCell ref="BC393:BH393"/>
    <mergeCell ref="BC394:BH394"/>
    <mergeCell ref="CA391:CE391"/>
    <mergeCell ref="CA392:CE392"/>
    <mergeCell ref="CA393:CE393"/>
    <mergeCell ref="BI391:BZ391"/>
    <mergeCell ref="CA436:CE436"/>
    <mergeCell ref="CA437:CE437"/>
    <mergeCell ref="CA429:CE429"/>
    <mergeCell ref="CA431:CE431"/>
    <mergeCell ref="CA432:CE432"/>
    <mergeCell ref="CA433:CE433"/>
    <mergeCell ref="CA434:CE434"/>
    <mergeCell ref="BI392:BZ392"/>
    <mergeCell ref="CA427:CE427"/>
    <mergeCell ref="CA395:CE395"/>
    <mergeCell ref="BC395:BH395"/>
    <mergeCell ref="AE280:AW280"/>
    <mergeCell ref="BH280:BM280"/>
    <mergeCell ref="AM395:AR395"/>
    <mergeCell ref="AS392:AV392"/>
    <mergeCell ref="AW394:BB394"/>
    <mergeCell ref="BI395:BZ395"/>
    <mergeCell ref="AW391:BB391"/>
    <mergeCell ref="BC391:BH391"/>
    <mergeCell ref="CA435:CE435"/>
    <mergeCell ref="CA428:CE428"/>
    <mergeCell ref="CA423:CE423"/>
    <mergeCell ref="CA424:CE424"/>
    <mergeCell ref="CA425:CE425"/>
    <mergeCell ref="AW397:BB397"/>
    <mergeCell ref="CA397:CE397"/>
    <mergeCell ref="AW427:BB427"/>
    <mergeCell ref="BC427:BH427"/>
    <mergeCell ref="BC432:BH432"/>
    <mergeCell ref="BI394:BZ394"/>
    <mergeCell ref="AS395:AV395"/>
    <mergeCell ref="A370:D373"/>
    <mergeCell ref="P370:Y372"/>
    <mergeCell ref="P373:Y373"/>
    <mergeCell ref="P374:Y374"/>
    <mergeCell ref="AM390:AR390"/>
    <mergeCell ref="AW395:BB395"/>
    <mergeCell ref="BC392:BH392"/>
    <mergeCell ref="AS393:AV393"/>
    <mergeCell ref="CA426:CE426"/>
    <mergeCell ref="BC396:BH396"/>
    <mergeCell ref="Z391:AL391"/>
    <mergeCell ref="Z392:AL392"/>
    <mergeCell ref="BC397:BH397"/>
    <mergeCell ref="AW420:BB420"/>
    <mergeCell ref="BC420:BH420"/>
    <mergeCell ref="AW396:BB396"/>
    <mergeCell ref="BI396:BZ396"/>
    <mergeCell ref="BI393:BZ393"/>
    <mergeCell ref="A177:D213"/>
    <mergeCell ref="A105:D112"/>
    <mergeCell ref="P136:Y138"/>
    <mergeCell ref="E134:O134"/>
    <mergeCell ref="P134:Y134"/>
    <mergeCell ref="A135:D135"/>
    <mergeCell ref="A156:BA156"/>
    <mergeCell ref="AE167:AW167"/>
    <mergeCell ref="A167:D167"/>
    <mergeCell ref="AX166:BA166"/>
    <mergeCell ref="R267:AD295"/>
    <mergeCell ref="E267:Q295"/>
    <mergeCell ref="A267:D295"/>
    <mergeCell ref="A296:D348"/>
    <mergeCell ref="E296:Q348"/>
    <mergeCell ref="R296:AD348"/>
    <mergeCell ref="AX51:BA51"/>
    <mergeCell ref="BB51:BG51"/>
    <mergeCell ref="BH51:BM51"/>
    <mergeCell ref="BN51:BS51"/>
    <mergeCell ref="E259:Q266"/>
    <mergeCell ref="A259:D266"/>
    <mergeCell ref="R168:AD176"/>
    <mergeCell ref="E168:Q176"/>
    <mergeCell ref="A168:D176"/>
    <mergeCell ref="R177:AD213"/>
    <mergeCell ref="BT51:CE51"/>
    <mergeCell ref="AF52:AW52"/>
    <mergeCell ref="AX52:BA52"/>
    <mergeCell ref="BH52:BM52"/>
    <mergeCell ref="BN52:BS52"/>
    <mergeCell ref="AF66:AW66"/>
    <mergeCell ref="AX66:BA66"/>
    <mergeCell ref="BH66:BM66"/>
    <mergeCell ref="BN66:BS66"/>
    <mergeCell ref="AE51:AW51"/>
    <mergeCell ref="BT105:CE105"/>
    <mergeCell ref="BT106:CE106"/>
    <mergeCell ref="BT107:CE107"/>
    <mergeCell ref="BT108:CE108"/>
    <mergeCell ref="BT109:CE109"/>
    <mergeCell ref="BT110:CE110"/>
    <mergeCell ref="BT112:CE112"/>
    <mergeCell ref="BT114:CE114"/>
    <mergeCell ref="BT115:CE115"/>
    <mergeCell ref="BT116:CE116"/>
    <mergeCell ref="BT117:CE117"/>
    <mergeCell ref="BT118:CE118"/>
    <mergeCell ref="BI471:BZ471"/>
    <mergeCell ref="BT125:CE125"/>
    <mergeCell ref="BT126:CE126"/>
    <mergeCell ref="BT127:CE127"/>
    <mergeCell ref="BT119:CE119"/>
    <mergeCell ref="BT120:CE120"/>
    <mergeCell ref="BT121:CE121"/>
    <mergeCell ref="BT122:CE122"/>
    <mergeCell ref="BT123:CE123"/>
    <mergeCell ref="BT124:CE124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3" max="82" man="1"/>
    <brk id="104" max="82" man="1"/>
    <brk id="138" max="82" man="1"/>
    <brk id="176" max="82" man="1"/>
    <brk id="213" max="82" man="1"/>
    <brk id="258" max="82" man="1"/>
    <brk id="295" max="82" man="1"/>
    <brk id="380" max="82" man="1"/>
    <brk id="407" max="82" man="1"/>
    <brk id="437" max="82" man="1"/>
    <brk id="49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2022-04-15T09:25:56Z</cp:lastPrinted>
  <dcterms:created xsi:type="dcterms:W3CDTF">2015-07-14T13:41:46Z</dcterms:created>
  <dcterms:modified xsi:type="dcterms:W3CDTF">2022-07-12T11:11:32Z</dcterms:modified>
  <cp:category/>
  <cp:version/>
  <cp:contentType/>
  <cp:contentStatus/>
</cp:coreProperties>
</file>